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 name="Sheet1"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<sst xmlns="http://schemas.openxmlformats.org/spreadsheetml/2006/main" count="189" uniqueCount="109">
  <si>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</si>
  <si>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</si>
  <si>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</si>
  <si>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</si>
  <si>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创新能力建设专项-新兴交叉学科</t>
  </si>
  <si>
    <t>主管部门</t>
  </si>
  <si>
    <t>北京市农林科学院</t>
  </si>
  <si>
    <t>实施单位</t>
  </si>
  <si>
    <t>项目负责人</t>
  </si>
  <si>
    <t>袁丽萍</t>
  </si>
  <si>
    <t>联系电话</t>
  </si>
  <si>
    <t>项目资金
（万元）</t>
  </si>
  <si>
    <t>年度资金总额</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</si>
  <si>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</si>
  <si>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</si>
  <si>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</si>
  <si>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</si>
  <si>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</si>
  <si>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</si>
  <si>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</si>
  <si>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</si>
  <si>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</si>
  <si>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</si>
  <si>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</si>
  <si>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</si>
  <si>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</si>
  <si>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一、农产品质量与农田环境基础数据管理平台研发 梳理已有的历史监测调查数据基础上，开展土壤环境质量变化特征分析，开发农产品质量与农田环境基础数据管理平台，搭建外业采样APP系统，实现监测调查数据自动接入、动态更新、监测调查数据查询、统计，支持区域农产品产地环境变化分析、潜在风险评价和监测调查数据质量管控。 二、畜禽健康养殖大数据智能分析与挖掘技术研究 围绕畜禽健康养殖产业需求，基于汇聚整合的养殖环境、生理行为、体尺体貌、饮水饲喂、疫病防控等业务数据资源，重点以肉蛋鸡、奶牛等为主要畜种，研究畜禽养殖大数据采集整合与知识挖掘、养殖生产智能决策模型、畜禽健康养殖大数据平台3部分内容，构建畜禽健康养殖大数据智能分析流程和应用场景。应用模型反演、人工智能、深度学习等大数据挖掘分析技术，形成跨模块、跨业务、跨地区的多维动态关联分析，提升畜禽健康养殖生产跟踪监测、关联聚类、多维模拟、预测预警等能力，实现畜禽养殖环境智能调控、生理行为远程监控、疫病实时预警与非接触式处置、畜产品安全研判与市场价格预警分析等功能。 三、作物智能育种技术研究与应用 集成基因型、表型和环境型大数据，研究智能最优杂交组合推荐模型，研发基于多组学大数据的商业化育种共性平台，构建多组学大数据支撑下的作物智能育种技术体系，面向育种企业和科研单位提供杂交组合智能预测服务，实现数据驱动的精准育种技术创新。 四、京津冀地区土壤耕地保育关键技术 以改良京津冀耕地土壤质量，消减土传病害、板结、次生盐渍化、酸化和氮磷残留等障碍问题为目标，研发构建京津冀地区耕地质量保育服务平台原型，研发土壤质量数据采集小程序与平台接口。研究适合受损农田的机械化改良技术，通过机械疏松的方法改良受损农田耕作层物理结构，改善土壤物理结构；根据土壤受损时空差异性分布特征构建的改良剂处方图或设定改良剂播施量，实现各种改良剂播施量无级调节、精准控制、大范围调节。</t>
  </si>
  <si>
    <t>绩效指标</t>
  </si>
  <si>
    <t>一级指标</t>
  </si>
  <si>
    <t>二级指标</t>
  </si>
  <si>
    <t>三级指标</t>
  </si>
  <si>
    <t>年度指标值</t>
  </si>
  <si>
    <t>实际完成值</t>
  </si>
  <si>
    <t>偏差原因分析及改进措施</t>
  </si>
  <si>
    <t>数量指标（15分）</t>
  </si>
  <si>
    <t>发表SCI或EI论文1项</t>
  </si>
  <si>
    <t>＝1项</t>
  </si>
  <si>
    <t>1项</t>
  </si>
  <si>
    <t>专利申请1项</t>
  </si>
  <si>
    <t>＝4个</t>
  </si>
  <si>
    <t>4个</t>
  </si>
  <si>
    <t>软件著作登记证书</t>
  </si>
  <si>
    <t>＝5个</t>
  </si>
  <si>
    <t>5个</t>
  </si>
  <si>
    <t>质量指标
（15分）</t>
  </si>
  <si>
    <t>高质量学术报告规模（人数）</t>
  </si>
  <si>
    <t>≥500人</t>
  </si>
  <si>
    <t>500人</t>
  </si>
  <si>
    <t>时效指标
（10分）</t>
  </si>
  <si>
    <t>项目执行期内完成度</t>
  </si>
  <si>
    <t>高</t>
  </si>
  <si>
    <t>指标未能量化</t>
  </si>
  <si>
    <t>成本指标（10分）</t>
  </si>
  <si>
    <t>项目核定经费</t>
  </si>
  <si>
    <t>≤220万元</t>
  </si>
  <si>
    <t>220万</t>
  </si>
  <si>
    <t>效益指标
（30分）</t>
  </si>
  <si>
    <t>经济效益指标</t>
  </si>
  <si>
    <t>新技术节约成本</t>
  </si>
  <si>
    <t>≥1万元</t>
  </si>
  <si>
    <t>1万元</t>
  </si>
  <si>
    <t>社会效益指标</t>
  </si>
  <si>
    <t>培养研究生</t>
  </si>
  <si>
    <t>≥1人</t>
  </si>
  <si>
    <t>1人</t>
  </si>
  <si>
    <t>人员培训</t>
  </si>
  <si>
    <t>≥110人次</t>
  </si>
  <si>
    <t>110人次</t>
  </si>
  <si>
    <t>人才培育</t>
  </si>
  <si>
    <t>≥3人</t>
  </si>
  <si>
    <t>3人</t>
  </si>
  <si>
    <t>生态效益指标</t>
  </si>
  <si>
    <t>不涉及此项指标</t>
  </si>
  <si>
    <t>可持续影响指标</t>
  </si>
  <si>
    <t>学科影响力、竞争力提升</t>
  </si>
  <si>
    <t>优</t>
  </si>
  <si>
    <t>研究成果应用产生的经济和社会效益将逐渐扩大</t>
  </si>
  <si>
    <t>满意度指标
（10分）</t>
  </si>
  <si>
    <t>服务对象满意度指标</t>
  </si>
  <si>
    <t>品种、方法、技术使用者满意度</t>
  </si>
  <si>
    <t>满意度调查资料不充分</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</si>
  <si>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</si>
  <si>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</si>
  <si>
    <t>效益指标</t>
  </si>
  <si>
    <t>定性</t>
  </si>
  <si>
    <t>≥</t>
  </si>
  <si>
    <t>1</t>
  </si>
  <si>
    <t>万元</t>
  </si>
  <si>
    <t>人</t>
  </si>
  <si>
    <t>110</t>
  </si>
  <si>
    <t>人次</t>
  </si>
  <si>
    <t>3</t>
  </si>
  <si>
    <t>产出指标</t>
  </si>
  <si>
    <t>质量指标</t>
  </si>
  <si>
    <t>500</t>
  </si>
  <si>
    <t>数量指标</t>
  </si>
  <si>
    <t>＝</t>
  </si>
  <si>
    <t>项</t>
  </si>
  <si>
    <t>4</t>
  </si>
  <si>
    <t>个</t>
  </si>
  <si>
    <t>5</t>
  </si>
  <si>
    <t>时效指标</t>
  </si>
  <si>
    <t>良</t>
  </si>
  <si>
    <t>满意度指标</t>
  </si>
  <si>
    <t>＝80%</t>
  </si>
  <si>
    <t>80</t>
  </si>
  <si>
    <t>%</t>
  </si>
  <si>
    <t>成本指标</t>
  </si>
  <si>
    <t>经济成本指标</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</si>
</sst>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4">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name val="宋体"/>
      <charset val="134"/>
    </font>
    <font>
      <b/>
      <sz val="10"/>
      <color theme="1"/>
      <name val="宋体"/>
      <charset val="134"/>
    </font>
    <font>
      <sz val="9"/>
      <color rgb="FF000000"/>
      <name val="宋体"/>
      <charset val="134"/>
    </font>
    <font>
      <sz val="10"/>
      <color rgb="FF000000"/>
      <name val="宋体"/>
      <charset val="134"/>
    </font>
    <font>
      <sz val="10"/>
      <color theme="1"/>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4">
    <fill>
      <patternFill patternType="none"/>
    </fill>
    <fill>
      <patternFill patternType="gray125"/>
    </fill>
    <fill>
      <patternFill patternType="solid">
        <fgColor theme="4"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3" borderId="13"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4" applyNumberFormat="0" applyFill="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1" fillId="0" borderId="0" applyNumberFormat="0" applyFill="0" applyBorder="0" applyAlignment="0" applyProtection="0">
      <alignment vertical="center"/>
    </xf>
    <xf numFmtId="0" fontId="22" fillId="4" borderId="16" applyNumberFormat="0" applyAlignment="0" applyProtection="0">
      <alignment vertical="center"/>
    </xf>
    <xf numFmtId="0" fontId="23" fillId="5" borderId="17" applyNumberFormat="0" applyAlignment="0" applyProtection="0">
      <alignment vertical="center"/>
    </xf>
    <xf numFmtId="0" fontId="24" fillId="5" borderId="16" applyNumberFormat="0" applyAlignment="0" applyProtection="0">
      <alignment vertical="center"/>
    </xf>
    <xf numFmtId="0" fontId="25" fillId="6" borderId="18" applyNumberFormat="0" applyAlignment="0" applyProtection="0">
      <alignment vertical="center"/>
    </xf>
    <xf numFmtId="0" fontId="26" fillId="0" borderId="19" applyNumberFormat="0" applyFill="0" applyAlignment="0" applyProtection="0">
      <alignment vertical="center"/>
    </xf>
    <xf numFmtId="0" fontId="27" fillId="0" borderId="20"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xf numFmtId="0" fontId="0" fillId="0" borderId="0">
      <alignment vertical="center"/>
    </xf>
    <xf numFmtId="0" fontId="0" fillId="0" borderId="0"/>
  </cellStyleXfs>
  <cellXfs count="48">
    <xf numFmtId="0" fontId="0" fillId="0" borderId="0" xfId="0"/>
    <xf numFmtId="9" fontId="0" fillId="0" borderId="0" xfId="0" applyNumberFormat="1"/>
    <xf numFmtId="0" fontId="0" fillId="2" borderId="0" xfId="0" applyFill="1"/>
    <xf numFmtId="0" fontId="0" fillId="0" borderId="0" xfId="0" applyFill="1"/>
    <xf numFmtId="0" fontId="0" fillId="0" borderId="0" xfId="0" applyFill="1" applyAlignment="1">
      <alignment wrapText="1"/>
    </xf>
    <xf numFmtId="0" fontId="0" fillId="0" borderId="0" xfId="0" applyFill="1" applyAlignment="1">
      <alignment vertical="center"/>
    </xf>
    <xf numFmtId="0" fontId="0" fillId="0" borderId="0" xfId="0" applyFill="1" applyAlignment="1">
      <alignment horizontal="center"/>
    </xf>
    <xf numFmtId="0" fontId="1" fillId="0" borderId="0" xfId="0" applyFont="1" applyFill="1" applyAlignment="1">
      <alignment horizontal="justify" vertical="center"/>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176" fontId="6" fillId="0" borderId="1" xfId="0" applyNumberFormat="1" applyFont="1" applyFill="1" applyBorder="1" applyAlignment="1" applyProtection="1">
      <alignment horizontal="righ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ill="1" applyBorder="1" applyAlignment="1">
      <alignment horizontal="center" vertical="center"/>
    </xf>
    <xf numFmtId="9" fontId="10" fillId="0" borderId="1" xfId="0" applyNumberFormat="1" applyFont="1" applyFill="1" applyBorder="1" applyAlignment="1">
      <alignment horizontal="center" vertical="center" wrapText="1"/>
    </xf>
    <xf numFmtId="0" fontId="7"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9" fillId="0" borderId="1" xfId="0" applyFont="1" applyFill="1" applyBorder="1" applyAlignment="1">
      <alignment horizontal="left" vertical="center" wrapText="1"/>
    </xf>
    <xf numFmtId="9" fontId="5"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0" xfId="0" applyFont="1" applyFill="1" applyAlignment="1">
      <alignment vertical="center" wrapText="1"/>
    </xf>
    <xf numFmtId="0" fontId="12" fillId="0" borderId="0" xfId="0" applyFont="1" applyFill="1" applyAlignment="1">
      <alignment horizontal="center" vertical="center" wrapText="1"/>
    </xf>
    <xf numFmtId="0" fontId="13" fillId="0" borderId="0" xfId="0" applyFont="1" applyFill="1" applyAlignment="1">
      <alignment horizontal="left" vertical="top" wrapText="1"/>
    </xf>
    <xf numFmtId="0" fontId="13" fillId="0" borderId="0" xfId="0" applyFont="1" applyFill="1" applyAlignment="1">
      <alignment horizontal="left" vertical="center" wrapText="1"/>
    </xf>
    <xf numFmtId="0" fontId="13" fillId="0" borderId="0" xfId="0" applyFont="1" applyFill="1" applyAlignment="1">
      <alignment horizontal="center" vertical="top" wrapText="1"/>
    </xf>
    <xf numFmtId="10" fontId="5"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tabSelected="1" view="pageBreakPreview" zoomScaleNormal="100" workbookViewId="0">
      <selection activeCell="C7" sqref="C7:E8"/>
    </sheetView>
  </sheetViews>
  <sheetFormatPr defaultColWidth="9" defaultRowHeight="14"/>
  <cols>
    <col min="1" max="3" width="9" style="3"/>
    <col min="4" max="4" width="18.25" style="4" customWidth="1"/>
    <col min="5" max="5" width="2.125" style="3" customWidth="1"/>
    <col min="6" max="6" width="9" style="5"/>
    <col min="7" max="7" width="9.66666666666667" style="3"/>
    <col min="8" max="8" width="10.25" style="6" customWidth="1"/>
    <col min="9" max="9" width="10.25" style="3" customWidth="1"/>
    <col min="10" max="16384" width="9" style="3"/>
  </cols>
  <sheetData>
    <row r="1" ht="17.5" spans="1:1">
      <c r="A1" s="7" t="s">
        <v>0</v>
      </c>
    </row>
    <row r="2" ht="20.45" customHeight="1" spans="1:14">
      <c r="A2" s="8" t="s">
        <v>1</v>
      </c>
      <c r="B2" s="8"/>
      <c r="C2" s="8"/>
      <c r="D2" s="8"/>
      <c r="E2" s="8"/>
      <c r="F2" s="8"/>
      <c r="G2" s="8"/>
      <c r="H2" s="8"/>
      <c r="I2" s="8"/>
      <c r="J2" s="8"/>
      <c r="K2" s="8"/>
      <c r="L2" s="8"/>
      <c r="M2" s="8"/>
      <c r="N2" s="8"/>
    </row>
    <row r="3" spans="1:14">
      <c r="A3" s="9" t="s">
        <v>2</v>
      </c>
      <c r="B3" s="9"/>
      <c r="C3" s="9"/>
      <c r="D3" s="9"/>
      <c r="E3" s="9"/>
      <c r="F3" s="9"/>
      <c r="G3" s="9"/>
      <c r="H3" s="9"/>
      <c r="I3" s="9"/>
      <c r="J3" s="9"/>
      <c r="K3" s="9"/>
      <c r="L3" s="9"/>
      <c r="M3" s="9"/>
      <c r="N3" s="9"/>
    </row>
    <row r="4" spans="1:14">
      <c r="A4" s="10" t="s">
        <v>3</v>
      </c>
      <c r="B4" s="10"/>
      <c r="C4" s="11" t="s">
        <v>4</v>
      </c>
      <c r="D4" s="11"/>
      <c r="E4" s="11"/>
      <c r="F4" s="11"/>
      <c r="G4" s="11"/>
      <c r="H4" s="11"/>
      <c r="I4" s="11"/>
      <c r="J4" s="11"/>
      <c r="K4" s="11"/>
      <c r="L4" s="11"/>
      <c r="M4" s="11"/>
      <c r="N4" s="11"/>
    </row>
    <row r="5" spans="1:14">
      <c r="A5" s="10" t="s">
        <v>5</v>
      </c>
      <c r="B5" s="10"/>
      <c r="C5" s="11" t="s">
        <v>6</v>
      </c>
      <c r="D5" s="11"/>
      <c r="E5" s="11"/>
      <c r="F5" s="11"/>
      <c r="G5" s="11"/>
      <c r="H5" s="10" t="s">
        <v>7</v>
      </c>
      <c r="I5" s="11" t="s">
        <v>6</v>
      </c>
      <c r="J5" s="11"/>
      <c r="K5" s="11"/>
      <c r="L5" s="11"/>
      <c r="M5" s="11"/>
      <c r="N5" s="11"/>
    </row>
    <row r="6" spans="1:14">
      <c r="A6" s="10" t="s">
        <v>8</v>
      </c>
      <c r="B6" s="10"/>
      <c r="C6" s="11" t="s">
        <v>9</v>
      </c>
      <c r="D6" s="11"/>
      <c r="E6" s="11"/>
      <c r="F6" s="11"/>
      <c r="G6" s="11"/>
      <c r="H6" s="10" t="s">
        <v>10</v>
      </c>
      <c r="I6" s="11">
        <v>51503416</v>
      </c>
      <c r="J6" s="11"/>
      <c r="K6" s="11"/>
      <c r="L6" s="11"/>
      <c r="M6" s="11"/>
      <c r="N6" s="11"/>
    </row>
    <row r="7" spans="1:14">
      <c r="A7" s="12" t="s">
        <v>11</v>
      </c>
      <c r="B7" s="13"/>
      <c r="C7" s="14" t="s">
        <v>12</v>
      </c>
      <c r="D7" s="15"/>
      <c r="E7" s="16"/>
      <c r="F7" s="10" t="s">
        <v>13</v>
      </c>
      <c r="G7" s="10" t="s">
        <v>14</v>
      </c>
      <c r="H7" s="10" t="s">
        <v>15</v>
      </c>
      <c r="I7" s="10" t="s">
        <v>16</v>
      </c>
      <c r="J7" s="10"/>
      <c r="K7" s="10"/>
      <c r="L7" s="10"/>
      <c r="M7" s="10" t="s">
        <v>17</v>
      </c>
      <c r="N7" s="10" t="s">
        <v>18</v>
      </c>
    </row>
    <row r="8" spans="1:14">
      <c r="A8" s="17"/>
      <c r="B8" s="18"/>
      <c r="C8" s="19"/>
      <c r="D8" s="20"/>
      <c r="E8" s="21"/>
      <c r="F8" s="22">
        <v>220</v>
      </c>
      <c r="G8" s="22">
        <v>220</v>
      </c>
      <c r="H8" s="22">
        <v>220</v>
      </c>
      <c r="I8" s="10">
        <v>10</v>
      </c>
      <c r="J8" s="10"/>
      <c r="K8" s="10"/>
      <c r="L8" s="10"/>
      <c r="M8" s="42">
        <f>H8/G8</f>
        <v>1</v>
      </c>
      <c r="N8" s="43">
        <f>M8*10</f>
        <v>10</v>
      </c>
    </row>
    <row r="9" spans="1:14">
      <c r="A9" s="17"/>
      <c r="B9" s="18"/>
      <c r="C9" s="10" t="s">
        <v>19</v>
      </c>
      <c r="D9" s="10"/>
      <c r="E9" s="10"/>
      <c r="F9" s="22">
        <v>220</v>
      </c>
      <c r="G9" s="22">
        <v>220</v>
      </c>
      <c r="H9" s="22">
        <v>220</v>
      </c>
      <c r="I9" s="11" t="s">
        <v>20</v>
      </c>
      <c r="J9" s="11"/>
      <c r="K9" s="11"/>
      <c r="L9" s="11"/>
      <c r="M9" s="11" t="s">
        <v>20</v>
      </c>
      <c r="N9" s="11" t="s">
        <v>20</v>
      </c>
    </row>
    <row r="10" spans="1:14">
      <c r="A10" s="17"/>
      <c r="B10" s="18"/>
      <c r="C10" s="10" t="s">
        <v>21</v>
      </c>
      <c r="D10" s="10"/>
      <c r="E10" s="10"/>
      <c r="F10" s="11">
        <v>0</v>
      </c>
      <c r="G10" s="11">
        <v>0</v>
      </c>
      <c r="H10" s="11">
        <v>0</v>
      </c>
      <c r="I10" s="11" t="s">
        <v>20</v>
      </c>
      <c r="J10" s="11"/>
      <c r="K10" s="11"/>
      <c r="L10" s="11"/>
      <c r="M10" s="11" t="s">
        <v>20</v>
      </c>
      <c r="N10" s="11" t="s">
        <v>20</v>
      </c>
    </row>
    <row r="11" spans="1:14">
      <c r="A11" s="23"/>
      <c r="B11" s="24"/>
      <c r="C11" s="10" t="s">
        <v>22</v>
      </c>
      <c r="D11" s="10"/>
      <c r="E11" s="10"/>
      <c r="F11" s="11">
        <v>0</v>
      </c>
      <c r="G11" s="11">
        <v>0</v>
      </c>
      <c r="H11" s="11">
        <v>0</v>
      </c>
      <c r="I11" s="11" t="s">
        <v>20</v>
      </c>
      <c r="J11" s="11"/>
      <c r="K11" s="11"/>
      <c r="L11" s="11"/>
      <c r="M11" s="11" t="s">
        <v>20</v>
      </c>
      <c r="N11" s="11" t="s">
        <v>20</v>
      </c>
    </row>
    <row r="12" customHeight="1" spans="1:14">
      <c r="A12" s="10" t="s">
        <v>23</v>
      </c>
      <c r="B12" s="10" t="s">
        <v>24</v>
      </c>
      <c r="C12" s="10"/>
      <c r="D12" s="10"/>
      <c r="E12" s="10"/>
      <c r="F12" s="10"/>
      <c r="G12" s="10"/>
      <c r="H12" s="10" t="s">
        <v>25</v>
      </c>
      <c r="I12" s="10"/>
      <c r="J12" s="10"/>
      <c r="K12" s="10"/>
      <c r="L12" s="10"/>
      <c r="M12" s="10"/>
      <c r="N12" s="10"/>
    </row>
    <row r="13" ht="159" customHeight="1" spans="1:14">
      <c r="A13" s="10"/>
      <c r="B13" s="25" t="s">
        <v>26</v>
      </c>
      <c r="C13" s="25"/>
      <c r="D13" s="25"/>
      <c r="E13" s="25"/>
      <c r="F13" s="25"/>
      <c r="G13" s="25"/>
      <c r="H13" s="25" t="s">
        <v>26</v>
      </c>
      <c r="I13" s="25"/>
      <c r="J13" s="25"/>
      <c r="K13" s="25"/>
      <c r="L13" s="25"/>
      <c r="M13" s="25"/>
      <c r="N13" s="25"/>
    </row>
    <row r="14" ht="31.9" customHeight="1" spans="1:14">
      <c r="A14" s="10" t="s">
        <v>27</v>
      </c>
      <c r="B14" s="10" t="s">
        <v>28</v>
      </c>
      <c r="C14" s="10" t="s">
        <v>29</v>
      </c>
      <c r="D14" s="10" t="s">
        <v>30</v>
      </c>
      <c r="E14" s="10" t="s">
        <v>31</v>
      </c>
      <c r="F14" s="10"/>
      <c r="G14" s="10"/>
      <c r="H14" s="10" t="s">
        <v>32</v>
      </c>
      <c r="I14" s="10"/>
      <c r="J14" s="10" t="s">
        <v>16</v>
      </c>
      <c r="K14" s="10" t="s">
        <v>18</v>
      </c>
      <c r="L14" s="10" t="s">
        <v>33</v>
      </c>
      <c r="M14" s="10"/>
      <c r="N14" s="10"/>
    </row>
    <row r="15" ht="24.75" customHeight="1" spans="1:14">
      <c r="A15" s="10"/>
      <c r="B15" s="26"/>
      <c r="C15" s="26" t="s">
        <v>34</v>
      </c>
      <c r="D15" s="27" t="s">
        <v>35</v>
      </c>
      <c r="E15" s="28" t="s">
        <v>36</v>
      </c>
      <c r="F15" s="28"/>
      <c r="G15" s="28"/>
      <c r="H15" s="29" t="s">
        <v>37</v>
      </c>
      <c r="I15" s="44"/>
      <c r="J15" s="29">
        <v>5</v>
      </c>
      <c r="K15" s="29">
        <v>5</v>
      </c>
      <c r="L15" s="11"/>
      <c r="M15" s="11"/>
      <c r="N15" s="11"/>
    </row>
    <row r="16" ht="24.75" customHeight="1" spans="1:14">
      <c r="A16" s="10"/>
      <c r="B16" s="26"/>
      <c r="C16" s="26"/>
      <c r="D16" s="27" t="s">
        <v>38</v>
      </c>
      <c r="E16" s="28" t="s">
        <v>39</v>
      </c>
      <c r="F16" s="28"/>
      <c r="G16" s="28"/>
      <c r="H16" s="29" t="s">
        <v>40</v>
      </c>
      <c r="I16" s="44"/>
      <c r="J16" s="29">
        <v>5</v>
      </c>
      <c r="K16" s="29">
        <v>5</v>
      </c>
      <c r="L16" s="11"/>
      <c r="M16" s="11"/>
      <c r="N16" s="11"/>
    </row>
    <row r="17" ht="24.75" customHeight="1" spans="1:14">
      <c r="A17" s="10"/>
      <c r="B17" s="26"/>
      <c r="C17" s="26"/>
      <c r="D17" s="27" t="s">
        <v>41</v>
      </c>
      <c r="E17" s="28" t="s">
        <v>42</v>
      </c>
      <c r="F17" s="28"/>
      <c r="G17" s="28"/>
      <c r="H17" s="29" t="s">
        <v>43</v>
      </c>
      <c r="I17" s="44"/>
      <c r="J17" s="29">
        <v>5</v>
      </c>
      <c r="K17" s="29">
        <v>5</v>
      </c>
      <c r="L17" s="11"/>
      <c r="M17" s="11"/>
      <c r="N17" s="11"/>
    </row>
    <row r="18" ht="43" customHeight="1" spans="1:14">
      <c r="A18" s="10"/>
      <c r="B18" s="26"/>
      <c r="C18" s="26" t="s">
        <v>44</v>
      </c>
      <c r="D18" s="27" t="s">
        <v>45</v>
      </c>
      <c r="E18" s="30" t="s">
        <v>46</v>
      </c>
      <c r="F18" s="30"/>
      <c r="G18" s="30"/>
      <c r="H18" s="31" t="s">
        <v>47</v>
      </c>
      <c r="I18" s="29"/>
      <c r="J18" s="29">
        <v>15</v>
      </c>
      <c r="K18" s="29">
        <v>15</v>
      </c>
      <c r="L18" s="11"/>
      <c r="M18" s="11"/>
      <c r="N18" s="11"/>
    </row>
    <row r="19" ht="62.25" customHeight="1" spans="1:14">
      <c r="A19" s="10"/>
      <c r="B19" s="26"/>
      <c r="C19" s="26" t="s">
        <v>48</v>
      </c>
      <c r="D19" s="27" t="s">
        <v>49</v>
      </c>
      <c r="E19" s="28" t="s">
        <v>50</v>
      </c>
      <c r="F19" s="28"/>
      <c r="G19" s="28"/>
      <c r="H19" s="29" t="s">
        <v>50</v>
      </c>
      <c r="I19" s="44"/>
      <c r="J19" s="29">
        <v>10</v>
      </c>
      <c r="K19" s="29">
        <v>9</v>
      </c>
      <c r="L19" s="11" t="s">
        <v>51</v>
      </c>
      <c r="M19" s="11"/>
      <c r="N19" s="11"/>
    </row>
    <row r="20" ht="26" spans="1:14">
      <c r="A20" s="10"/>
      <c r="B20" s="26"/>
      <c r="C20" s="26" t="s">
        <v>52</v>
      </c>
      <c r="D20" s="27" t="s">
        <v>53</v>
      </c>
      <c r="E20" s="28" t="s">
        <v>54</v>
      </c>
      <c r="F20" s="28"/>
      <c r="G20" s="28"/>
      <c r="H20" s="29" t="s">
        <v>55</v>
      </c>
      <c r="I20" s="29"/>
      <c r="J20" s="29">
        <v>10</v>
      </c>
      <c r="K20" s="29">
        <v>10</v>
      </c>
      <c r="L20" s="11"/>
      <c r="M20" s="11"/>
      <c r="N20" s="11"/>
    </row>
    <row r="21" ht="33.75" customHeight="1" spans="1:14">
      <c r="A21" s="10"/>
      <c r="B21" s="26" t="s">
        <v>56</v>
      </c>
      <c r="C21" s="32" t="s">
        <v>57</v>
      </c>
      <c r="D21" s="27" t="s">
        <v>58</v>
      </c>
      <c r="E21" s="29" t="s">
        <v>59</v>
      </c>
      <c r="F21" s="29"/>
      <c r="G21" s="29"/>
      <c r="H21" s="31" t="s">
        <v>60</v>
      </c>
      <c r="I21" s="29"/>
      <c r="J21" s="29">
        <v>10</v>
      </c>
      <c r="K21" s="29">
        <v>10</v>
      </c>
      <c r="L21" s="11"/>
      <c r="M21" s="11"/>
      <c r="N21" s="11"/>
    </row>
    <row r="22" ht="27" customHeight="1" spans="1:14">
      <c r="A22" s="10"/>
      <c r="B22" s="26"/>
      <c r="C22" s="26" t="s">
        <v>61</v>
      </c>
      <c r="D22" s="27" t="s">
        <v>62</v>
      </c>
      <c r="E22" s="28" t="s">
        <v>63</v>
      </c>
      <c r="F22" s="28"/>
      <c r="G22" s="28"/>
      <c r="H22" s="29" t="s">
        <v>64</v>
      </c>
      <c r="I22" s="29"/>
      <c r="J22" s="29">
        <v>3</v>
      </c>
      <c r="K22" s="29">
        <v>3</v>
      </c>
      <c r="L22" s="11"/>
      <c r="M22" s="11"/>
      <c r="N22" s="11"/>
    </row>
    <row r="23" ht="27" customHeight="1" spans="1:14">
      <c r="A23" s="10"/>
      <c r="B23" s="26"/>
      <c r="C23" s="26"/>
      <c r="D23" s="27" t="s">
        <v>65</v>
      </c>
      <c r="E23" s="28" t="s">
        <v>66</v>
      </c>
      <c r="F23" s="28"/>
      <c r="G23" s="28"/>
      <c r="H23" s="29" t="s">
        <v>67</v>
      </c>
      <c r="I23" s="29"/>
      <c r="J23" s="29">
        <v>3</v>
      </c>
      <c r="K23" s="29">
        <v>3</v>
      </c>
      <c r="L23" s="11"/>
      <c r="M23" s="11"/>
      <c r="N23" s="11"/>
    </row>
    <row r="24" spans="1:14">
      <c r="A24" s="10"/>
      <c r="B24" s="26"/>
      <c r="C24" s="26"/>
      <c r="D24" s="27" t="s">
        <v>68</v>
      </c>
      <c r="E24" s="28" t="s">
        <v>69</v>
      </c>
      <c r="F24" s="28"/>
      <c r="G24" s="28"/>
      <c r="H24" s="33" t="s">
        <v>70</v>
      </c>
      <c r="I24" s="45"/>
      <c r="J24" s="29">
        <v>4</v>
      </c>
      <c r="K24" s="29">
        <v>4</v>
      </c>
      <c r="L24" s="11"/>
      <c r="M24" s="11"/>
      <c r="N24" s="11"/>
    </row>
    <row r="25" ht="26" spans="1:14">
      <c r="A25" s="10"/>
      <c r="B25" s="26"/>
      <c r="C25" s="26" t="s">
        <v>71</v>
      </c>
      <c r="D25" s="34" t="s">
        <v>72</v>
      </c>
      <c r="E25" s="29"/>
      <c r="F25" s="29"/>
      <c r="G25" s="29"/>
      <c r="H25" s="29"/>
      <c r="I25" s="29"/>
      <c r="J25" s="29"/>
      <c r="K25" s="29"/>
      <c r="L25" s="11"/>
      <c r="M25" s="11"/>
      <c r="N25" s="11"/>
    </row>
    <row r="26" ht="83.25" customHeight="1" spans="1:14">
      <c r="A26" s="10"/>
      <c r="B26" s="26"/>
      <c r="C26" s="26" t="s">
        <v>73</v>
      </c>
      <c r="D26" s="34" t="s">
        <v>74</v>
      </c>
      <c r="E26" s="29" t="s">
        <v>75</v>
      </c>
      <c r="F26" s="29"/>
      <c r="G26" s="29"/>
      <c r="H26" s="29" t="s">
        <v>75</v>
      </c>
      <c r="I26" s="44"/>
      <c r="J26" s="29">
        <v>10</v>
      </c>
      <c r="K26" s="29">
        <v>8</v>
      </c>
      <c r="L26" s="11" t="s">
        <v>76</v>
      </c>
      <c r="M26" s="11"/>
      <c r="N26" s="11"/>
    </row>
    <row r="27" ht="62" customHeight="1" spans="1:14">
      <c r="A27" s="10"/>
      <c r="B27" s="10" t="s">
        <v>77</v>
      </c>
      <c r="C27" s="10" t="s">
        <v>78</v>
      </c>
      <c r="D27" s="34" t="s">
        <v>79</v>
      </c>
      <c r="E27" s="35">
        <v>0.8</v>
      </c>
      <c r="F27" s="11"/>
      <c r="G27" s="11"/>
      <c r="H27" s="11"/>
      <c r="I27" s="11"/>
      <c r="J27" s="11">
        <v>10</v>
      </c>
      <c r="K27" s="11">
        <v>7</v>
      </c>
      <c r="L27" s="11" t="s">
        <v>80</v>
      </c>
      <c r="M27" s="11"/>
      <c r="N27" s="11"/>
    </row>
    <row r="28" spans="1:14">
      <c r="A28" s="36" t="s">
        <v>81</v>
      </c>
      <c r="B28" s="36"/>
      <c r="C28" s="36"/>
      <c r="D28" s="36"/>
      <c r="E28" s="36"/>
      <c r="F28" s="36"/>
      <c r="G28" s="36"/>
      <c r="H28" s="36"/>
      <c r="I28" s="36"/>
      <c r="J28" s="46">
        <f>SUM(J15:J27)+I8</f>
        <v>100</v>
      </c>
      <c r="K28" s="47">
        <f>SUM(K15:K27)+N8</f>
        <v>94</v>
      </c>
      <c r="L28" s="11"/>
      <c r="M28" s="11"/>
      <c r="N28" s="11"/>
    </row>
    <row r="29" spans="1:14">
      <c r="A29" s="37"/>
      <c r="B29" s="37"/>
      <c r="C29" s="37"/>
      <c r="D29" s="37"/>
      <c r="E29" s="37"/>
      <c r="F29" s="37"/>
      <c r="G29" s="37"/>
      <c r="H29" s="38"/>
      <c r="I29" s="37"/>
      <c r="J29" s="37"/>
      <c r="K29" s="37"/>
      <c r="L29" s="37"/>
      <c r="M29" s="37"/>
      <c r="N29" s="37"/>
    </row>
    <row r="30" ht="127.15" customHeight="1" spans="1:14">
      <c r="A30" s="39" t="s">
        <v>82</v>
      </c>
      <c r="B30" s="39"/>
      <c r="C30" s="39"/>
      <c r="D30" s="39"/>
      <c r="E30" s="39"/>
      <c r="F30" s="40"/>
      <c r="G30" s="39"/>
      <c r="H30" s="41"/>
      <c r="I30" s="39"/>
      <c r="J30" s="39"/>
      <c r="K30" s="39"/>
      <c r="L30" s="39"/>
      <c r="M30" s="39"/>
      <c r="N30" s="39"/>
    </row>
  </sheetData>
  <mergeCells count="75">
    <mergeCell ref="A2:N2"/>
    <mergeCell ref="A3:N3"/>
    <mergeCell ref="A4:B4"/>
    <mergeCell ref="C4:N4"/>
    <mergeCell ref="A5:B5"/>
    <mergeCell ref="C5:G5"/>
    <mergeCell ref="I5:N5"/>
    <mergeCell ref="A6:B6"/>
    <mergeCell ref="C6:G6"/>
    <mergeCell ref="I6:N6"/>
    <mergeCell ref="I7:L7"/>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A28:I28"/>
    <mergeCell ref="L28:N28"/>
    <mergeCell ref="A30:N30"/>
    <mergeCell ref="A12:A13"/>
    <mergeCell ref="A14:A27"/>
    <mergeCell ref="B15:B20"/>
    <mergeCell ref="B21:B26"/>
    <mergeCell ref="C15:C17"/>
    <mergeCell ref="C22:C24"/>
    <mergeCell ref="A7:B11"/>
    <mergeCell ref="C7:E8"/>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30"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2"/>
  <sheetViews>
    <sheetView workbookViewId="0">
      <selection activeCell="E24" sqref="E24"/>
    </sheetView>
  </sheetViews>
  <sheetFormatPr defaultColWidth="8.66666666666667" defaultRowHeight="14"/>
  <cols>
    <col min="2" max="5" width="24.5833333333333" customWidth="1"/>
    <col min="6" max="7" width="8.91666666666667" customWidth="1"/>
    <col min="8" max="9" width="24.5833333333333" customWidth="1"/>
  </cols>
  <sheetData>
    <row r="1" spans="1:9">
      <c r="A1" t="s">
        <v>83</v>
      </c>
      <c r="B1" t="s">
        <v>73</v>
      </c>
      <c r="C1" t="s">
        <v>74</v>
      </c>
      <c r="D1" t="s">
        <v>50</v>
      </c>
      <c r="E1" t="s">
        <v>50</v>
      </c>
      <c r="F1" t="s">
        <v>84</v>
      </c>
      <c r="G1" s="1" t="s">
        <v>50</v>
      </c>
      <c r="I1" t="str">
        <f>F1&amp;G1&amp;H1</f>
        <v>定性高</v>
      </c>
    </row>
    <row r="2" spans="1:9">
      <c r="A2" t="s">
        <v>83</v>
      </c>
      <c r="B2" t="s">
        <v>57</v>
      </c>
      <c r="C2" t="s">
        <v>58</v>
      </c>
      <c r="D2" t="s">
        <v>59</v>
      </c>
      <c r="E2" t="s">
        <v>60</v>
      </c>
      <c r="F2" t="s">
        <v>85</v>
      </c>
      <c r="G2" t="s">
        <v>86</v>
      </c>
      <c r="H2" t="s">
        <v>87</v>
      </c>
      <c r="I2" t="str">
        <f t="shared" ref="I2:I12" si="0">F2&amp;G2&amp;H2</f>
        <v>≥1万元</v>
      </c>
    </row>
    <row r="3" spans="1:9">
      <c r="A3" t="s">
        <v>83</v>
      </c>
      <c r="B3" t="s">
        <v>61</v>
      </c>
      <c r="C3" t="s">
        <v>62</v>
      </c>
      <c r="D3" t="s">
        <v>63</v>
      </c>
      <c r="E3" t="s">
        <v>64</v>
      </c>
      <c r="F3" t="s">
        <v>85</v>
      </c>
      <c r="G3" t="s">
        <v>86</v>
      </c>
      <c r="H3" t="s">
        <v>88</v>
      </c>
      <c r="I3" t="str">
        <f t="shared" si="0"/>
        <v>≥1人</v>
      </c>
    </row>
    <row r="4" spans="1:9">
      <c r="A4" t="s">
        <v>83</v>
      </c>
      <c r="B4" t="s">
        <v>61</v>
      </c>
      <c r="C4" t="s">
        <v>65</v>
      </c>
      <c r="D4" t="s">
        <v>66</v>
      </c>
      <c r="E4" t="s">
        <v>67</v>
      </c>
      <c r="F4" t="s">
        <v>85</v>
      </c>
      <c r="G4" t="s">
        <v>89</v>
      </c>
      <c r="H4" t="s">
        <v>90</v>
      </c>
      <c r="I4" t="str">
        <f t="shared" si="0"/>
        <v>≥110人次</v>
      </c>
    </row>
    <row r="5" spans="1:9">
      <c r="A5" t="s">
        <v>83</v>
      </c>
      <c r="B5" t="s">
        <v>61</v>
      </c>
      <c r="C5" t="s">
        <v>68</v>
      </c>
      <c r="D5" t="s">
        <v>69</v>
      </c>
      <c r="E5" t="s">
        <v>70</v>
      </c>
      <c r="F5" t="s">
        <v>85</v>
      </c>
      <c r="G5" s="1" t="s">
        <v>91</v>
      </c>
      <c r="H5" t="s">
        <v>88</v>
      </c>
      <c r="I5" t="str">
        <f t="shared" si="0"/>
        <v>≥3人</v>
      </c>
    </row>
    <row r="6" spans="1:9">
      <c r="A6" t="s">
        <v>92</v>
      </c>
      <c r="B6" t="s">
        <v>93</v>
      </c>
      <c r="C6" t="s">
        <v>45</v>
      </c>
      <c r="D6" t="s">
        <v>46</v>
      </c>
      <c r="E6" t="s">
        <v>47</v>
      </c>
      <c r="F6" t="s">
        <v>85</v>
      </c>
      <c r="G6" t="s">
        <v>94</v>
      </c>
      <c r="H6" t="s">
        <v>88</v>
      </c>
      <c r="I6" t="str">
        <f t="shared" si="0"/>
        <v>≥500人</v>
      </c>
    </row>
    <row r="7" spans="1:9">
      <c r="A7" t="s">
        <v>92</v>
      </c>
      <c r="B7" s="2" t="s">
        <v>95</v>
      </c>
      <c r="C7" s="2" t="s">
        <v>35</v>
      </c>
      <c r="D7" t="s">
        <v>36</v>
      </c>
      <c r="E7" t="s">
        <v>37</v>
      </c>
      <c r="F7" t="s">
        <v>96</v>
      </c>
      <c r="G7" t="s">
        <v>86</v>
      </c>
      <c r="H7" t="s">
        <v>97</v>
      </c>
      <c r="I7" t="str">
        <f t="shared" si="0"/>
        <v>＝1项</v>
      </c>
    </row>
    <row r="8" spans="1:9">
      <c r="A8" t="s">
        <v>92</v>
      </c>
      <c r="B8" s="2" t="s">
        <v>95</v>
      </c>
      <c r="C8" s="2" t="s">
        <v>38</v>
      </c>
      <c r="D8" t="s">
        <v>39</v>
      </c>
      <c r="E8" t="s">
        <v>40</v>
      </c>
      <c r="F8" t="s">
        <v>96</v>
      </c>
      <c r="G8" t="s">
        <v>98</v>
      </c>
      <c r="H8" t="s">
        <v>99</v>
      </c>
      <c r="I8" t="str">
        <f t="shared" si="0"/>
        <v>＝4个</v>
      </c>
    </row>
    <row r="9" spans="1:9">
      <c r="A9" t="s">
        <v>92</v>
      </c>
      <c r="B9" s="2" t="s">
        <v>95</v>
      </c>
      <c r="C9" s="2" t="s">
        <v>41</v>
      </c>
      <c r="D9" t="s">
        <v>42</v>
      </c>
      <c r="E9" t="s">
        <v>43</v>
      </c>
      <c r="F9" t="s">
        <v>96</v>
      </c>
      <c r="G9" t="s">
        <v>100</v>
      </c>
      <c r="H9" t="s">
        <v>99</v>
      </c>
      <c r="I9" t="str">
        <f t="shared" si="0"/>
        <v>＝5个</v>
      </c>
    </row>
    <row r="10" spans="1:9">
      <c r="A10" t="s">
        <v>92</v>
      </c>
      <c r="B10" t="s">
        <v>101</v>
      </c>
      <c r="C10" t="s">
        <v>49</v>
      </c>
      <c r="D10" t="s">
        <v>102</v>
      </c>
      <c r="E10" t="s">
        <v>102</v>
      </c>
      <c r="F10" t="s">
        <v>84</v>
      </c>
      <c r="G10" t="s">
        <v>102</v>
      </c>
      <c r="I10" t="str">
        <f t="shared" si="0"/>
        <v>定性良</v>
      </c>
    </row>
    <row r="11" spans="1:9">
      <c r="A11" t="s">
        <v>103</v>
      </c>
      <c r="B11" t="s">
        <v>78</v>
      </c>
      <c r="C11" t="s">
        <v>79</v>
      </c>
      <c r="D11" t="s">
        <v>104</v>
      </c>
      <c r="E11" s="1">
        <v>0.8</v>
      </c>
      <c r="F11" t="s">
        <v>96</v>
      </c>
      <c r="G11" t="s">
        <v>105</v>
      </c>
      <c r="H11" t="s">
        <v>106</v>
      </c>
      <c r="I11" t="str">
        <f t="shared" si="0"/>
        <v>＝80%</v>
      </c>
    </row>
    <row r="12" spans="1:9">
      <c r="A12" t="s">
        <v>107</v>
      </c>
      <c r="B12" t="s">
        <v>108</v>
      </c>
      <c r="C12" t="s">
        <v>53</v>
      </c>
      <c r="D12" t="s">
        <v>75</v>
      </c>
      <c r="E12" t="s">
        <v>75</v>
      </c>
      <c r="F12" t="s">
        <v>84</v>
      </c>
      <c r="G12" t="s">
        <v>75</v>
      </c>
      <c r="I12" t="str">
        <f t="shared" si="0"/>
        <v>定性优</v>
      </c>
    </row>
    <row r="18" spans="7:7">
      <c r="G18" s="1"/>
    </row>
    <row r="21" spans="7:7">
      <c r="G21" s="1"/>
    </row>
    <row r="22" spans="7:7">
      <c r="G22" s="1"/>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附件3-项目支出绩效自评表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2024-05-16T06:40:20Z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ies>
</file>