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<sst xmlns="http://schemas.openxmlformats.org/spreadsheetml/2006/main" count="105" uniqueCount="86">
  <si>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</si>
  <si>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</si>
  <si>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</si>
  <si>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</si>
  <si>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杂交小麦育种技术研究与应用</t>
  </si>
  <si>
    <t>主管部门</t>
  </si>
  <si>
    <t>北京市农林科学院</t>
  </si>
  <si>
    <t>实施单位</t>
  </si>
  <si>
    <t>杂交小麦研究所</t>
  </si>
  <si>
    <t>项目负责人</t>
  </si>
  <si>
    <t>张立平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</si>
  <si>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</si>
  <si>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</si>
  <si>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</si>
  <si>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</si>
  <si>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</si>
  <si>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</si>
  <si>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</si>
  <si>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</si>
  <si>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</si>
  <si>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</si>
  <si>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</si>
  <si>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</si>
  <si>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</si>
  <si>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</si>
  <si>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</si>
  <si>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</si>
  <si>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项目围绕小麦温敏核雄性不育QTL-qMs-5BL的候选基因分析，生物钟基因TaCCA1调控小麦分蘖发生的分子机制研究，不同类型种质资源对光温敏雄性不育小麦育性恢复影响的研究，北部冬麦区小麦主要农艺性状杂种优势和配合力研究，小麦异交籽粒灌浆特征及调控研究，杂交小麦盐碱地高效栽培技术集成工作等内容开展研究工作，紧密衔接现代种业发展格局，为我国粮食安全和重要农产品有效供给提供有力保障。</t>
  </si>
  <si>
    <t>鉴定配合力高、制种性状好的光温敏不育系和恢复系共21份，新审定杂交小麦品种3个；建立杂交小麦耐盐碱栽培技术试验田1块，筛选耐盐碱小麦栽培技术4项，配套杂交小麦种植试验，形成杂交小麦盐碱地高效栽培技术1套；明确不育系异交灌浆特征及外源化学物质调控作用；获得稳定的TaCCA1编辑突变体遗传材料30株，并从遗传上明确TaCCA1调控分蘖性状发育的功能，获得TaCCA1 的上游调控因子；明确TaLTP-5B的表达位置及TaLTP-5B基因的编码特性；获得TaLTP-5B的转基因阳性植株；申请专利1项、发表论文4篇、审定品种3个。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</si>
  <si>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</si>
  <si>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</si>
  <si>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</si>
  <si>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</si>
  <si>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</si>
  <si>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</si>
  <si>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</si>
  <si>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</si>
  <si>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</si>
  <si>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种质材料创制</t>
  </si>
  <si>
    <t>20个</t>
  </si>
  <si>
    <t>21个</t>
  </si>
  <si>
    <t>基因功能验证</t>
  </si>
  <si>
    <t>2个</t>
  </si>
  <si>
    <t>分子标记挖掘</t>
  </si>
  <si>
    <t>种质资源收集</t>
  </si>
  <si>
    <t>≥200份</t>
  </si>
  <si>
    <t>286份</t>
  </si>
  <si>
    <t>种质资源评价、鉴定</t>
  </si>
  <si>
    <t>≥80份</t>
  </si>
  <si>
    <t>80份</t>
  </si>
  <si>
    <t>发表论文</t>
  </si>
  <si>
    <t>≥4篇</t>
  </si>
  <si>
    <t>4篇</t>
  </si>
  <si>
    <t>新品种选育</t>
  </si>
  <si>
    <t>0个</t>
  </si>
  <si>
    <t>3个</t>
  </si>
  <si>
    <t>超目标完成，扣30%</t>
  </si>
  <si>
    <t>研发新技术</t>
  </si>
  <si>
    <t>≥1项</t>
  </si>
  <si>
    <t>1项</t>
  </si>
  <si>
    <t>专利申请</t>
  </si>
  <si>
    <t>1个</t>
  </si>
  <si>
    <t>质量指标
（15分）</t>
  </si>
  <si>
    <t>作物优异资源或材料较对照改进幅度</t>
  </si>
  <si>
    <t>≥10%</t>
  </si>
  <si>
    <t>时效指标
（10分）</t>
  </si>
  <si>
    <t>项目执行期内完成度</t>
  </si>
  <si>
    <t>优</t>
  </si>
  <si>
    <t>优（按时完成）</t>
  </si>
  <si>
    <t>成本指标（10分）</t>
  </si>
  <si>
    <t>项目核定经费</t>
  </si>
  <si>
    <t>100万元</t>
  </si>
  <si>
    <t>效益指标
（30分）</t>
  </si>
  <si>
    <t>社会效益指标</t>
  </si>
  <si>
    <t>人才培育</t>
  </si>
  <si>
    <t>≥3人</t>
  </si>
  <si>
    <t>3人</t>
  </si>
  <si>
    <t>学科影响力、竞争力提升</t>
  </si>
  <si>
    <t>打破杂交小麦育种瓶颈奠定基础</t>
  </si>
  <si>
    <t>满意度指标
（10分）</t>
  </si>
  <si>
    <t>服务对象满意度指标</t>
  </si>
  <si>
    <t>品种、方法、技术、产品使用者满意度</t>
  </si>
  <si>
    <t>比较满意</t>
  </si>
  <si>
    <t>在京津冀地区得到种植企业及大户的好评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</si>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</sst>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9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49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left" vertical="center"/>
    </xf>
    <xf numFmtId="9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/>
    </xf>
    <xf numFmtId="176" fontId="6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topLeftCell="A4" workbookViewId="0">
      <selection activeCell="O14" sqref="O14"/>
    </sheetView>
  </sheetViews>
  <sheetFormatPr defaultColWidth="9" defaultRowHeight="14"/>
  <cols>
    <col min="4" max="4" width="18.225" customWidth="1"/>
    <col min="5" max="5" width="2.10833333333333" customWidth="1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51503765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100</v>
      </c>
      <c r="G8" s="5">
        <v>100</v>
      </c>
      <c r="H8" s="5">
        <v>100</v>
      </c>
      <c r="I8" s="4">
        <v>10</v>
      </c>
      <c r="J8" s="4"/>
      <c r="K8" s="4"/>
      <c r="L8" s="4"/>
      <c r="M8" s="32">
        <f>H8/G8</f>
        <v>1</v>
      </c>
      <c r="N8" s="33">
        <f>M8*10</f>
        <v>10</v>
      </c>
    </row>
    <row r="9" spans="1:14">
      <c r="A9" s="8"/>
      <c r="B9" s="9"/>
      <c r="C9" s="4" t="s">
        <v>20</v>
      </c>
      <c r="D9" s="4"/>
      <c r="E9" s="4"/>
      <c r="F9" s="5">
        <v>100</v>
      </c>
      <c r="G9" s="5">
        <v>100</v>
      </c>
      <c r="H9" s="5">
        <v>100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81" customHeight="1" spans="1:14">
      <c r="A13" s="4"/>
      <c r="B13" s="13" t="s">
        <v>27</v>
      </c>
      <c r="C13" s="13"/>
      <c r="D13" s="13"/>
      <c r="E13" s="13"/>
      <c r="F13" s="13"/>
      <c r="G13" s="13"/>
      <c r="H13" s="13" t="s">
        <v>28</v>
      </c>
      <c r="I13" s="13"/>
      <c r="J13" s="13"/>
      <c r="K13" s="13"/>
      <c r="L13" s="13"/>
      <c r="M13" s="13"/>
      <c r="N13" s="13"/>
    </row>
    <row r="14" ht="31.8" customHeight="1" spans="1:14">
      <c r="A14" s="14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16</v>
      </c>
      <c r="K14" s="4" t="s">
        <v>18</v>
      </c>
      <c r="L14" s="4" t="s">
        <v>35</v>
      </c>
      <c r="M14" s="4"/>
      <c r="N14" s="4"/>
    </row>
    <row r="15" spans="1:14">
      <c r="A15" s="15"/>
      <c r="B15" s="4" t="s">
        <v>36</v>
      </c>
      <c r="C15" s="14" t="s">
        <v>37</v>
      </c>
      <c r="D15" s="16" t="s">
        <v>38</v>
      </c>
      <c r="E15" s="17" t="s">
        <v>39</v>
      </c>
      <c r="F15" s="17"/>
      <c r="G15" s="17"/>
      <c r="H15" s="5" t="s">
        <v>40</v>
      </c>
      <c r="I15" s="5"/>
      <c r="J15" s="34">
        <v>1.5</v>
      </c>
      <c r="K15" s="34">
        <v>1.5</v>
      </c>
      <c r="L15" s="5"/>
      <c r="M15" s="5"/>
      <c r="N15" s="5"/>
    </row>
    <row r="16" spans="1:14">
      <c r="A16" s="15"/>
      <c r="B16" s="4"/>
      <c r="C16" s="15"/>
      <c r="D16" s="16" t="s">
        <v>41</v>
      </c>
      <c r="E16" s="17" t="s">
        <v>42</v>
      </c>
      <c r="F16" s="17"/>
      <c r="G16" s="17"/>
      <c r="H16" s="5" t="s">
        <v>42</v>
      </c>
      <c r="I16" s="5"/>
      <c r="J16" s="34">
        <v>1.5</v>
      </c>
      <c r="K16" s="34">
        <v>1.5</v>
      </c>
      <c r="L16" s="5"/>
      <c r="M16" s="5"/>
      <c r="N16" s="5"/>
    </row>
    <row r="17" spans="1:14">
      <c r="A17" s="15"/>
      <c r="B17" s="4"/>
      <c r="C17" s="15"/>
      <c r="D17" s="18" t="s">
        <v>43</v>
      </c>
      <c r="E17" s="17" t="s">
        <v>42</v>
      </c>
      <c r="F17" s="17"/>
      <c r="G17" s="17"/>
      <c r="H17" s="5" t="s">
        <v>42</v>
      </c>
      <c r="I17" s="5"/>
      <c r="J17" s="34">
        <v>1.5</v>
      </c>
      <c r="K17" s="34">
        <v>1.5</v>
      </c>
      <c r="L17" s="5"/>
      <c r="M17" s="5"/>
      <c r="N17" s="5"/>
    </row>
    <row r="18" spans="1:14">
      <c r="A18" s="15"/>
      <c r="B18" s="4"/>
      <c r="C18" s="15"/>
      <c r="D18" s="19" t="s">
        <v>44</v>
      </c>
      <c r="E18" s="20" t="s">
        <v>45</v>
      </c>
      <c r="F18" s="21"/>
      <c r="G18" s="22"/>
      <c r="H18" s="23" t="s">
        <v>46</v>
      </c>
      <c r="I18" s="35"/>
      <c r="J18" s="34">
        <v>1.5</v>
      </c>
      <c r="K18" s="34">
        <v>1.5</v>
      </c>
      <c r="L18" s="23"/>
      <c r="M18" s="36"/>
      <c r="N18" s="35"/>
    </row>
    <row r="19" spans="1:14">
      <c r="A19" s="15"/>
      <c r="B19" s="4"/>
      <c r="C19" s="15"/>
      <c r="D19" s="24" t="s">
        <v>47</v>
      </c>
      <c r="E19" s="20" t="s">
        <v>48</v>
      </c>
      <c r="F19" s="21"/>
      <c r="G19" s="22"/>
      <c r="H19" s="23" t="s">
        <v>49</v>
      </c>
      <c r="I19" s="35"/>
      <c r="J19" s="34">
        <v>1.5</v>
      </c>
      <c r="K19" s="34">
        <v>1.5</v>
      </c>
      <c r="L19" s="23"/>
      <c r="M19" s="36"/>
      <c r="N19" s="35"/>
    </row>
    <row r="20" spans="1:14">
      <c r="A20" s="15"/>
      <c r="B20" s="4"/>
      <c r="C20" s="15"/>
      <c r="D20" s="19" t="s">
        <v>50</v>
      </c>
      <c r="E20" s="20" t="s">
        <v>51</v>
      </c>
      <c r="F20" s="21"/>
      <c r="G20" s="22"/>
      <c r="H20" s="23" t="s">
        <v>52</v>
      </c>
      <c r="I20" s="35"/>
      <c r="J20" s="34">
        <v>1.5</v>
      </c>
      <c r="K20" s="34">
        <v>1.5</v>
      </c>
      <c r="L20" s="23"/>
      <c r="M20" s="36"/>
      <c r="N20" s="35"/>
    </row>
    <row r="21" spans="1:14">
      <c r="A21" s="15"/>
      <c r="B21" s="4"/>
      <c r="C21" s="15"/>
      <c r="D21" s="18" t="s">
        <v>53</v>
      </c>
      <c r="E21" s="20" t="s">
        <v>54</v>
      </c>
      <c r="F21" s="21"/>
      <c r="G21" s="22"/>
      <c r="H21" s="23" t="s">
        <v>55</v>
      </c>
      <c r="I21" s="35"/>
      <c r="J21" s="37">
        <v>3</v>
      </c>
      <c r="K21" s="37">
        <f>J21*70%</f>
        <v>2.1</v>
      </c>
      <c r="L21" s="23" t="s">
        <v>56</v>
      </c>
      <c r="M21" s="36"/>
      <c r="N21" s="35"/>
    </row>
    <row r="22" spans="1:14">
      <c r="A22" s="15"/>
      <c r="B22" s="4"/>
      <c r="C22" s="15"/>
      <c r="D22" s="18" t="s">
        <v>57</v>
      </c>
      <c r="E22" s="20" t="s">
        <v>58</v>
      </c>
      <c r="F22" s="21"/>
      <c r="G22" s="22"/>
      <c r="H22" s="23" t="s">
        <v>59</v>
      </c>
      <c r="I22" s="35"/>
      <c r="J22" s="34">
        <v>1.5</v>
      </c>
      <c r="K22" s="34">
        <v>1.5</v>
      </c>
      <c r="L22" s="23"/>
      <c r="M22" s="36"/>
      <c r="N22" s="35"/>
    </row>
    <row r="23" spans="1:14">
      <c r="A23" s="15"/>
      <c r="B23" s="4"/>
      <c r="C23" s="15"/>
      <c r="D23" s="16" t="s">
        <v>60</v>
      </c>
      <c r="E23" s="20" t="s">
        <v>54</v>
      </c>
      <c r="F23" s="21"/>
      <c r="G23" s="22"/>
      <c r="H23" s="23" t="s">
        <v>61</v>
      </c>
      <c r="I23" s="35"/>
      <c r="J23" s="34">
        <v>1.5</v>
      </c>
      <c r="K23" s="34">
        <f>J23*70%</f>
        <v>1.05</v>
      </c>
      <c r="L23" s="23" t="s">
        <v>56</v>
      </c>
      <c r="M23" s="36"/>
      <c r="N23" s="35"/>
    </row>
    <row r="24" ht="24" spans="1:14">
      <c r="A24" s="15"/>
      <c r="B24" s="4"/>
      <c r="C24" s="14" t="s">
        <v>62</v>
      </c>
      <c r="D24" s="19" t="s">
        <v>63</v>
      </c>
      <c r="E24" s="25" t="s">
        <v>64</v>
      </c>
      <c r="F24" s="17"/>
      <c r="G24" s="17"/>
      <c r="H24" s="26" t="s">
        <v>64</v>
      </c>
      <c r="I24" s="5"/>
      <c r="J24" s="5">
        <v>15</v>
      </c>
      <c r="K24" s="5">
        <v>15</v>
      </c>
      <c r="L24" s="5"/>
      <c r="M24" s="5"/>
      <c r="N24" s="5"/>
    </row>
    <row r="25" ht="24" spans="1:14">
      <c r="A25" s="15"/>
      <c r="B25" s="4"/>
      <c r="C25" s="14" t="s">
        <v>65</v>
      </c>
      <c r="D25" s="16" t="s">
        <v>66</v>
      </c>
      <c r="E25" s="17" t="s">
        <v>67</v>
      </c>
      <c r="F25" s="17"/>
      <c r="G25" s="17"/>
      <c r="H25" s="5" t="s">
        <v>68</v>
      </c>
      <c r="I25" s="5"/>
      <c r="J25" s="5">
        <v>10</v>
      </c>
      <c r="K25" s="5">
        <v>10</v>
      </c>
      <c r="L25" s="5"/>
      <c r="M25" s="5"/>
      <c r="N25" s="5"/>
    </row>
    <row r="26" ht="24" spans="1:14">
      <c r="A26" s="15"/>
      <c r="B26" s="4"/>
      <c r="C26" s="4" t="s">
        <v>69</v>
      </c>
      <c r="D26" s="16" t="s">
        <v>70</v>
      </c>
      <c r="E26" s="20" t="s">
        <v>71</v>
      </c>
      <c r="F26" s="21"/>
      <c r="G26" s="22"/>
      <c r="H26" s="5" t="s">
        <v>71</v>
      </c>
      <c r="I26" s="5"/>
      <c r="J26" s="5">
        <v>10</v>
      </c>
      <c r="K26" s="5">
        <v>10</v>
      </c>
      <c r="L26" s="5"/>
      <c r="M26" s="5"/>
      <c r="N26" s="5"/>
    </row>
    <row r="27" ht="24" spans="1:14">
      <c r="A27" s="15"/>
      <c r="B27" s="4" t="s">
        <v>72</v>
      </c>
      <c r="C27" s="4" t="s">
        <v>73</v>
      </c>
      <c r="D27" s="16" t="s">
        <v>74</v>
      </c>
      <c r="E27" s="17" t="s">
        <v>75</v>
      </c>
      <c r="F27" s="17"/>
      <c r="G27" s="17"/>
      <c r="H27" s="5" t="s">
        <v>76</v>
      </c>
      <c r="I27" s="5"/>
      <c r="J27" s="5">
        <v>15</v>
      </c>
      <c r="K27" s="5">
        <v>15</v>
      </c>
      <c r="L27" s="5"/>
      <c r="M27" s="5"/>
      <c r="N27" s="5"/>
    </row>
    <row r="28" ht="24" spans="1:14">
      <c r="A28" s="15"/>
      <c r="B28" s="4"/>
      <c r="C28" s="4" t="s">
        <v>73</v>
      </c>
      <c r="D28" s="16" t="s">
        <v>77</v>
      </c>
      <c r="E28" s="5" t="s">
        <v>67</v>
      </c>
      <c r="F28" s="5"/>
      <c r="G28" s="5"/>
      <c r="H28" s="5" t="s">
        <v>78</v>
      </c>
      <c r="I28" s="5"/>
      <c r="J28" s="5">
        <v>15</v>
      </c>
      <c r="K28" s="5">
        <v>12</v>
      </c>
      <c r="L28" s="5"/>
      <c r="M28" s="5"/>
      <c r="N28" s="5"/>
    </row>
    <row r="29" spans="1:14">
      <c r="A29" s="15"/>
      <c r="B29" s="14" t="s">
        <v>79</v>
      </c>
      <c r="C29" s="4" t="s">
        <v>80</v>
      </c>
      <c r="D29" s="27" t="s">
        <v>81</v>
      </c>
      <c r="E29" s="26">
        <v>1</v>
      </c>
      <c r="F29" s="5"/>
      <c r="G29" s="5"/>
      <c r="H29" s="26" t="s">
        <v>82</v>
      </c>
      <c r="I29" s="5"/>
      <c r="J29" s="5">
        <v>10</v>
      </c>
      <c r="K29" s="5">
        <v>7</v>
      </c>
      <c r="L29" s="5" t="s">
        <v>83</v>
      </c>
      <c r="M29" s="5"/>
      <c r="N29" s="5"/>
    </row>
    <row r="30" spans="1:14">
      <c r="A30" s="28"/>
      <c r="B30" s="28"/>
      <c r="C30" s="4"/>
      <c r="D30" s="27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>
      <c r="A31" s="29" t="s">
        <v>84</v>
      </c>
      <c r="B31" s="29"/>
      <c r="C31" s="29"/>
      <c r="D31" s="29"/>
      <c r="E31" s="29"/>
      <c r="F31" s="29"/>
      <c r="G31" s="29"/>
      <c r="H31" s="29"/>
      <c r="I31" s="29"/>
      <c r="J31" s="17">
        <v>100</v>
      </c>
      <c r="K31" s="38">
        <f>SUM(K15:K30)+N8</f>
        <v>92.65</v>
      </c>
      <c r="L31" s="5"/>
      <c r="M31" s="5"/>
      <c r="N31" s="5"/>
    </row>
    <row r="32" spans="1:14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</row>
    <row r="33" ht="127.2" customHeight="1" spans="1:14">
      <c r="A33" s="31" t="s">
        <v>85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</row>
  </sheetData>
  <mergeCells count="86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2:A13"/>
    <mergeCell ref="A14:A30"/>
    <mergeCell ref="B15:B26"/>
    <mergeCell ref="B27:B28"/>
    <mergeCell ref="B29:B30"/>
    <mergeCell ref="C15:C23"/>
    <mergeCell ref="C29:C30"/>
    <mergeCell ref="D29:D30"/>
    <mergeCell ref="J29:J30"/>
    <mergeCell ref="K29:K30"/>
    <mergeCell ref="A7:B11"/>
    <mergeCell ref="E29:G30"/>
    <mergeCell ref="H29:I30"/>
    <mergeCell ref="L29:N30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