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<sst xmlns="http://schemas.openxmlformats.org/spreadsheetml/2006/main" count="111" uniqueCount="93">
  <si>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</si>
  <si>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</si>
  <si>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</si>
  <si>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</si>
  <si>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林果提质增效技术创新</t>
  </si>
  <si>
    <t>主管部门</t>
  </si>
  <si>
    <t>北京市农林科学院</t>
  </si>
  <si>
    <t>实施单位</t>
  </si>
  <si>
    <t>北京市农林科学院林业果树研究所</t>
  </si>
  <si>
    <t>项目负责人</t>
  </si>
  <si>
    <t>张军科</t>
  </si>
  <si>
    <t>联系电话</t>
  </si>
  <si>
    <t>010-82593624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</si>
  <si>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</si>
  <si>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</si>
  <si>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</si>
  <si>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</si>
  <si>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</si>
  <si>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</si>
  <si>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</si>
  <si>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</si>
  <si>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</si>
  <si>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</si>
  <si>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</si>
  <si>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</si>
  <si>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</si>
  <si>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</si>
  <si>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</si>
  <si>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表论文60篇（其中SCI或EI论文10篇）；引进（创制）林果育种新材料250份，登记（审认定、保护）林果新品种5个；申报专利8项；获得授权专利5项，申请基因登记5项，举办30人以上高质量学术报告3次，实现市场化转移转化林果新品种（技术、专利）收入150万元，实现技术服务收入100万元。</t>
  </si>
  <si>
    <t>发表论文60篇（其中SCI或EI论文15篇）；引进（创制）林果育种新材料169份，登记（审认定、保护）林果新品种5个；申报专利2项；获得授权专利5项，申请基因登记6项，举办30人以上高质量学术报告4次，实现市场化转移转化林果新品种（技术、专利）收入200万元，实现技术服务收入102.1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</si>
  <si>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</si>
  <si>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</si>
  <si>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</si>
  <si>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</si>
  <si>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</si>
  <si>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</si>
  <si>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</si>
  <si>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</si>
  <si>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</si>
  <si>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发表学术论文</t>
  </si>
  <si>
    <t>60篇</t>
  </si>
  <si>
    <t>其中发表SCI、EI论文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</si>
  <si>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0篇</t>
    </r>
  </si>
  <si>
    <r>
      <rPr>
        <sz val="9"/>
        <color theme="1"/>
        <rFont val="宋体"/>
        <charset val="134"/>
      </rPr>
      <t>第一单位1</t>
    </r>
    <r>
      <rPr>
        <sz val="9"/>
        <color theme="1"/>
        <rFont val="宋体"/>
        <charset val="134"/>
      </rPr>
      <t>5篇</t>
    </r>
  </si>
  <si>
    <t>种质资源收集</t>
  </si>
  <si>
    <r>
      <rPr>
        <sz val="9"/>
        <color rgb="FF000000"/>
        <rFont val="宋体"/>
        <charset val="134"/>
      </rPr>
      <t>2</t>
    </r>
    <r>
      <rPr>
        <sz val="9"/>
        <color rgb="FF000000"/>
        <rFont val="宋体"/>
        <charset val="134"/>
      </rPr>
      <t>50份</t>
    </r>
  </si>
  <si>
    <t>169份</t>
  </si>
  <si>
    <t>本年度收集资源143份，筛选优异资源26份，未能完成指标，今后将进一步提高科研创新能力</t>
  </si>
  <si>
    <t>新品种选育</t>
  </si>
  <si>
    <t>5个</t>
  </si>
  <si>
    <t>专利申请</t>
  </si>
  <si>
    <t>8项</t>
  </si>
  <si>
    <t>2项</t>
  </si>
  <si>
    <t>本年度工作重点在分子试验，专利申请的指标未完成，今后将进一步提高科研创新水平</t>
  </si>
  <si>
    <t>专利授权</t>
  </si>
  <si>
    <t>5项</t>
  </si>
  <si>
    <t>基因登记</t>
  </si>
  <si>
    <t>6项</t>
  </si>
  <si>
    <t>高质量学术报告</t>
  </si>
  <si>
    <t>3次</t>
  </si>
  <si>
    <t>4次</t>
  </si>
  <si>
    <t>质量指标
（15分）</t>
  </si>
  <si>
    <t>高质量学术报告规模（人数）</t>
  </si>
  <si>
    <r>
      <rPr>
        <sz val="9"/>
        <color rgb="FF000000"/>
        <rFont val="宋体"/>
        <charset val="134"/>
      </rPr>
      <t>3</t>
    </r>
    <r>
      <rPr>
        <sz val="9"/>
        <color rgb="FF000000"/>
        <rFont val="宋体"/>
        <charset val="134"/>
      </rPr>
      <t>0人次</t>
    </r>
  </si>
  <si>
    <r>
      <rPr>
        <sz val="9"/>
        <color theme="1"/>
        <rFont val="宋体"/>
        <charset val="134"/>
      </rPr>
      <t>3</t>
    </r>
    <r>
      <rPr>
        <sz val="9"/>
        <color theme="1"/>
        <rFont val="宋体"/>
        <charset val="134"/>
      </rPr>
      <t>0人次</t>
    </r>
  </si>
  <si>
    <t>作物优异资源或材料较对照改进</t>
  </si>
  <si>
    <t>樱桃‘京樱3号’单果重比亲本提高30%；杏‘京绯红’可溶性固形物比亲本提高17%；板栗'早栗6号'比一般品种提早成熟10-15天。</t>
  </si>
  <si>
    <t>5个新品种中有3个与对照在定量指标上有明显改进；另外2个新品种定性指标的特点突出，无法定量比对。今后将进一步提高科研创新水平</t>
  </si>
  <si>
    <t>时效指标
（10分）</t>
  </si>
  <si>
    <t>项目执行期内完成度</t>
  </si>
  <si>
    <t>良</t>
  </si>
  <si>
    <t>部分指标未完成</t>
  </si>
  <si>
    <t>成本指标（10分）</t>
  </si>
  <si>
    <t>项目核定经费</t>
  </si>
  <si>
    <r>
      <rPr>
        <sz val="9"/>
        <color rgb="FF000000"/>
        <rFont val="宋体"/>
        <charset val="134"/>
      </rPr>
      <t>6</t>
    </r>
    <r>
      <rPr>
        <sz val="9"/>
        <color rgb="FF000000"/>
        <rFont val="宋体"/>
        <charset val="134"/>
      </rPr>
      <t>00万元</t>
    </r>
  </si>
  <si>
    <t>600万元</t>
  </si>
  <si>
    <t>效益指标
（30分）</t>
  </si>
  <si>
    <t>经济效益指标</t>
  </si>
  <si>
    <t>新品种增收</t>
  </si>
  <si>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50万元</t>
    </r>
  </si>
  <si>
    <t>200万</t>
  </si>
  <si>
    <t>新技术增收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</si>
  <si>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00万元</t>
    </r>
  </si>
  <si>
    <t>102.1万元</t>
  </si>
  <si>
    <t>生态效益指标</t>
  </si>
  <si>
    <t>可持续影响指标</t>
  </si>
  <si>
    <t>学科影响力、竞争力提升</t>
  </si>
  <si>
    <t>承担省部级项目33项，其中国家基金11项（新上3项），今后将进一步提高竞争力</t>
  </si>
  <si>
    <t>满意度指标
（10分）</t>
  </si>
  <si>
    <t>服务对象满意度指标</t>
  </si>
  <si>
    <t>品种、方法、技术、产品使用者满意度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</si>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</sst>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0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="70" zoomScaleNormal="100" workbookViewId="0">
      <selection activeCell="Q19" sqref="Q19"/>
    </sheetView>
  </sheetViews>
  <sheetFormatPr defaultColWidth="9" defaultRowHeight="14"/>
  <cols>
    <col min="4" max="4" width="15.25" customWidth="1"/>
    <col min="5" max="5" width="2.125" customWidth="1"/>
    <col min="8" max="9" width="10.25" customWidth="1"/>
  </cols>
  <sheetData>
    <row r="1" ht="17.5" spans="1:1">
      <c r="A1" s="2" t="s">
        <v>0</v>
      </c>
    </row>
    <row r="2" ht="20.4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 t="s">
        <v>12</v>
      </c>
      <c r="J6" s="6"/>
      <c r="K6" s="6"/>
      <c r="L6" s="6"/>
      <c r="M6" s="6"/>
      <c r="N6" s="6"/>
    </row>
    <row r="7" spans="1:14">
      <c r="A7" s="7" t="s">
        <v>13</v>
      </c>
      <c r="B7" s="8"/>
      <c r="C7" s="5"/>
      <c r="D7" s="5"/>
      <c r="E7" s="5"/>
      <c r="F7" s="5" t="s">
        <v>14</v>
      </c>
      <c r="G7" s="5" t="s">
        <v>15</v>
      </c>
      <c r="H7" s="5" t="s">
        <v>16</v>
      </c>
      <c r="I7" s="5" t="s">
        <v>17</v>
      </c>
      <c r="J7" s="5"/>
      <c r="K7" s="5"/>
      <c r="L7" s="5"/>
      <c r="M7" s="5" t="s">
        <v>18</v>
      </c>
      <c r="N7" s="5" t="s">
        <v>19</v>
      </c>
    </row>
    <row r="8" spans="1:14">
      <c r="A8" s="9"/>
      <c r="B8" s="10"/>
      <c r="C8" s="11" t="s">
        <v>20</v>
      </c>
      <c r="D8" s="11"/>
      <c r="E8" s="11"/>
      <c r="F8" s="6">
        <v>600</v>
      </c>
      <c r="G8" s="6">
        <v>600</v>
      </c>
      <c r="H8" s="6">
        <v>600</v>
      </c>
      <c r="I8" s="5">
        <v>10</v>
      </c>
      <c r="J8" s="5"/>
      <c r="K8" s="5"/>
      <c r="L8" s="5"/>
      <c r="M8" s="37">
        <f>H8/G8</f>
        <v>1</v>
      </c>
      <c r="N8" s="38">
        <f>M8*10</f>
        <v>10</v>
      </c>
    </row>
    <row r="9" spans="1:14">
      <c r="A9" s="9"/>
      <c r="B9" s="10"/>
      <c r="C9" s="5" t="s">
        <v>21</v>
      </c>
      <c r="D9" s="5"/>
      <c r="E9" s="5"/>
      <c r="F9" s="6">
        <v>600</v>
      </c>
      <c r="G9" s="6">
        <v>600</v>
      </c>
      <c r="H9" s="6">
        <v>600</v>
      </c>
      <c r="I9" s="6" t="s">
        <v>22</v>
      </c>
      <c r="J9" s="6"/>
      <c r="K9" s="6"/>
      <c r="L9" s="6"/>
      <c r="M9" s="6" t="s">
        <v>22</v>
      </c>
      <c r="N9" s="6" t="s">
        <v>22</v>
      </c>
    </row>
    <row r="10" spans="1:14">
      <c r="A10" s="9"/>
      <c r="B10" s="10"/>
      <c r="C10" s="5" t="s">
        <v>23</v>
      </c>
      <c r="D10" s="5"/>
      <c r="E10" s="5"/>
      <c r="F10" s="6">
        <v>0</v>
      </c>
      <c r="G10" s="6">
        <v>0</v>
      </c>
      <c r="H10" s="6">
        <v>0</v>
      </c>
      <c r="I10" s="6" t="s">
        <v>22</v>
      </c>
      <c r="J10" s="6"/>
      <c r="K10" s="6"/>
      <c r="L10" s="6"/>
      <c r="M10" s="6" t="s">
        <v>22</v>
      </c>
      <c r="N10" s="6" t="s">
        <v>22</v>
      </c>
    </row>
    <row r="11" spans="1:14">
      <c r="A11" s="12"/>
      <c r="B11" s="13"/>
      <c r="C11" s="5" t="s">
        <v>24</v>
      </c>
      <c r="D11" s="5"/>
      <c r="E11" s="5"/>
      <c r="F11" s="6">
        <v>0</v>
      </c>
      <c r="G11" s="6">
        <v>0</v>
      </c>
      <c r="H11" s="6">
        <v>0</v>
      </c>
      <c r="I11" s="6" t="s">
        <v>22</v>
      </c>
      <c r="J11" s="6"/>
      <c r="K11" s="6"/>
      <c r="L11" s="6"/>
      <c r="M11" s="6" t="s">
        <v>22</v>
      </c>
      <c r="N11" s="6" t="s">
        <v>22</v>
      </c>
    </row>
    <row r="12" spans="1:14">
      <c r="A12" s="5" t="s">
        <v>25</v>
      </c>
      <c r="B12" s="5" t="s">
        <v>26</v>
      </c>
      <c r="C12" s="5"/>
      <c r="D12" s="5"/>
      <c r="E12" s="5"/>
      <c r="F12" s="5"/>
      <c r="G12" s="5"/>
      <c r="H12" s="5" t="s">
        <v>27</v>
      </c>
      <c r="I12" s="5"/>
      <c r="J12" s="5"/>
      <c r="K12" s="5"/>
      <c r="L12" s="5"/>
      <c r="M12" s="5"/>
      <c r="N12" s="5"/>
    </row>
    <row r="13" ht="54" customHeight="1" spans="1:14">
      <c r="A13" s="5"/>
      <c r="B13" s="14" t="s">
        <v>28</v>
      </c>
      <c r="C13" s="14"/>
      <c r="D13" s="14"/>
      <c r="E13" s="14"/>
      <c r="F13" s="14"/>
      <c r="G13" s="14"/>
      <c r="H13" s="15" t="s">
        <v>29</v>
      </c>
      <c r="I13" s="15"/>
      <c r="J13" s="15"/>
      <c r="K13" s="15"/>
      <c r="L13" s="15"/>
      <c r="M13" s="15"/>
      <c r="N13" s="15"/>
    </row>
    <row r="14" ht="31.9" customHeight="1" spans="1:14">
      <c r="A14" s="16" t="s">
        <v>30</v>
      </c>
      <c r="B14" s="5" t="s">
        <v>31</v>
      </c>
      <c r="C14" s="5" t="s">
        <v>32</v>
      </c>
      <c r="D14" s="5" t="s">
        <v>33</v>
      </c>
      <c r="E14" s="5" t="s">
        <v>34</v>
      </c>
      <c r="F14" s="5"/>
      <c r="G14" s="5"/>
      <c r="H14" s="5" t="s">
        <v>35</v>
      </c>
      <c r="I14" s="5"/>
      <c r="J14" s="5" t="s">
        <v>17</v>
      </c>
      <c r="K14" s="5" t="s">
        <v>19</v>
      </c>
      <c r="L14" s="5" t="s">
        <v>36</v>
      </c>
      <c r="M14" s="5"/>
      <c r="N14" s="5"/>
    </row>
    <row r="15" spans="1:14">
      <c r="A15" s="17"/>
      <c r="B15" s="5" t="s">
        <v>37</v>
      </c>
      <c r="C15" s="16" t="s">
        <v>38</v>
      </c>
      <c r="D15" s="18" t="s">
        <v>39</v>
      </c>
      <c r="E15" s="19" t="s">
        <v>40</v>
      </c>
      <c r="F15" s="20"/>
      <c r="G15" s="21"/>
      <c r="H15" s="6" t="s">
        <v>40</v>
      </c>
      <c r="I15" s="6"/>
      <c r="J15" s="6">
        <v>2</v>
      </c>
      <c r="K15" s="6">
        <v>2</v>
      </c>
      <c r="L15" s="6"/>
      <c r="M15" s="6"/>
      <c r="N15" s="6"/>
    </row>
    <row r="16" spans="1:14">
      <c r="A16" s="17"/>
      <c r="B16" s="5"/>
      <c r="C16" s="17"/>
      <c r="D16" s="18" t="s">
        <v>41</v>
      </c>
      <c r="E16" s="19" t="s">
        <v>42</v>
      </c>
      <c r="F16" s="20"/>
      <c r="G16" s="21"/>
      <c r="H16" s="6" t="s">
        <v>43</v>
      </c>
      <c r="I16" s="6"/>
      <c r="J16" s="6">
        <v>2</v>
      </c>
      <c r="K16" s="6">
        <v>2</v>
      </c>
      <c r="L16" s="6"/>
      <c r="M16" s="6"/>
      <c r="N16" s="6"/>
    </row>
    <row r="17" ht="34.5" customHeight="1" spans="1:14">
      <c r="A17" s="17"/>
      <c r="B17" s="5"/>
      <c r="C17" s="17"/>
      <c r="D17" s="18" t="s">
        <v>44</v>
      </c>
      <c r="E17" s="19" t="s">
        <v>45</v>
      </c>
      <c r="F17" s="20"/>
      <c r="G17" s="21"/>
      <c r="H17" s="6" t="s">
        <v>46</v>
      </c>
      <c r="I17" s="6"/>
      <c r="J17" s="6">
        <v>2</v>
      </c>
      <c r="K17" s="6">
        <v>1.3</v>
      </c>
      <c r="L17" s="14" t="s">
        <v>47</v>
      </c>
      <c r="M17" s="14"/>
      <c r="N17" s="14"/>
    </row>
    <row r="18" spans="1:14">
      <c r="A18" s="17"/>
      <c r="B18" s="5"/>
      <c r="C18" s="17"/>
      <c r="D18" s="18" t="s">
        <v>48</v>
      </c>
      <c r="E18" s="19" t="s">
        <v>49</v>
      </c>
      <c r="F18" s="20"/>
      <c r="G18" s="21"/>
      <c r="H18" s="6" t="s">
        <v>49</v>
      </c>
      <c r="I18" s="6"/>
      <c r="J18" s="6">
        <v>2</v>
      </c>
      <c r="K18" s="6">
        <v>2</v>
      </c>
      <c r="L18" s="14"/>
      <c r="M18" s="14"/>
      <c r="N18" s="14"/>
    </row>
    <row r="19" s="1" customFormat="1" ht="35.25" customHeight="1" spans="1:14">
      <c r="A19" s="17"/>
      <c r="B19" s="5"/>
      <c r="C19" s="17"/>
      <c r="D19" s="18" t="s">
        <v>50</v>
      </c>
      <c r="E19" s="22" t="s">
        <v>51</v>
      </c>
      <c r="F19" s="23"/>
      <c r="G19" s="24"/>
      <c r="H19" s="25" t="s">
        <v>52</v>
      </c>
      <c r="I19" s="25"/>
      <c r="J19" s="25">
        <v>2</v>
      </c>
      <c r="K19" s="25">
        <v>0.5</v>
      </c>
      <c r="L19" s="15" t="s">
        <v>53</v>
      </c>
      <c r="M19" s="15"/>
      <c r="N19" s="15"/>
    </row>
    <row r="20" spans="1:14">
      <c r="A20" s="17"/>
      <c r="B20" s="5"/>
      <c r="C20" s="17"/>
      <c r="D20" s="18" t="s">
        <v>54</v>
      </c>
      <c r="E20" s="19" t="s">
        <v>55</v>
      </c>
      <c r="F20" s="20"/>
      <c r="G20" s="21"/>
      <c r="H20" s="6" t="s">
        <v>55</v>
      </c>
      <c r="I20" s="6"/>
      <c r="J20" s="6">
        <v>2</v>
      </c>
      <c r="K20" s="6">
        <v>2</v>
      </c>
      <c r="L20" s="14"/>
      <c r="M20" s="14"/>
      <c r="N20" s="14"/>
    </row>
    <row r="21" spans="1:14">
      <c r="A21" s="17"/>
      <c r="B21" s="5"/>
      <c r="C21" s="17"/>
      <c r="D21" s="18" t="s">
        <v>56</v>
      </c>
      <c r="E21" s="19" t="s">
        <v>55</v>
      </c>
      <c r="F21" s="20"/>
      <c r="G21" s="21"/>
      <c r="H21" s="6" t="s">
        <v>57</v>
      </c>
      <c r="I21" s="6"/>
      <c r="J21" s="6">
        <v>1</v>
      </c>
      <c r="K21" s="6">
        <v>1</v>
      </c>
      <c r="L21" s="14"/>
      <c r="M21" s="14"/>
      <c r="N21" s="14"/>
    </row>
    <row r="22" spans="1:14">
      <c r="A22" s="17"/>
      <c r="B22" s="5"/>
      <c r="C22" s="26"/>
      <c r="D22" s="18" t="s">
        <v>58</v>
      </c>
      <c r="E22" s="19" t="s">
        <v>59</v>
      </c>
      <c r="F22" s="20"/>
      <c r="G22" s="21"/>
      <c r="H22" s="6" t="s">
        <v>60</v>
      </c>
      <c r="I22" s="6"/>
      <c r="J22" s="6">
        <v>2</v>
      </c>
      <c r="K22" s="6">
        <v>2</v>
      </c>
      <c r="L22" s="14"/>
      <c r="M22" s="14"/>
      <c r="N22" s="14"/>
    </row>
    <row r="23" ht="23" spans="1:14">
      <c r="A23" s="17"/>
      <c r="B23" s="5"/>
      <c r="C23" s="16" t="s">
        <v>61</v>
      </c>
      <c r="D23" s="18" t="s">
        <v>62</v>
      </c>
      <c r="E23" s="27" t="s">
        <v>63</v>
      </c>
      <c r="F23" s="27"/>
      <c r="G23" s="27"/>
      <c r="H23" s="6" t="s">
        <v>64</v>
      </c>
      <c r="I23" s="6"/>
      <c r="J23" s="6">
        <v>7</v>
      </c>
      <c r="K23" s="6">
        <v>7</v>
      </c>
      <c r="L23" s="14"/>
      <c r="M23" s="14"/>
      <c r="N23" s="14"/>
    </row>
    <row r="24" s="1" customFormat="1" ht="57.75" customHeight="1" spans="1:14">
      <c r="A24" s="17"/>
      <c r="B24" s="5"/>
      <c r="C24" s="26"/>
      <c r="D24" s="18" t="s">
        <v>65</v>
      </c>
      <c r="E24" s="28">
        <v>0.05</v>
      </c>
      <c r="F24" s="23"/>
      <c r="G24" s="24"/>
      <c r="H24" s="29" t="s">
        <v>66</v>
      </c>
      <c r="I24" s="15"/>
      <c r="J24" s="25">
        <v>8</v>
      </c>
      <c r="K24" s="25">
        <v>6</v>
      </c>
      <c r="L24" s="15" t="s">
        <v>67</v>
      </c>
      <c r="M24" s="15"/>
      <c r="N24" s="15"/>
    </row>
    <row r="25" ht="26.25" customHeight="1" spans="1:14">
      <c r="A25" s="17"/>
      <c r="B25" s="5"/>
      <c r="C25" s="16" t="s">
        <v>68</v>
      </c>
      <c r="D25" s="18" t="s">
        <v>69</v>
      </c>
      <c r="E25" s="27" t="s">
        <v>70</v>
      </c>
      <c r="F25" s="27"/>
      <c r="G25" s="27"/>
      <c r="H25" s="6" t="s">
        <v>70</v>
      </c>
      <c r="I25" s="6"/>
      <c r="J25" s="6">
        <v>10</v>
      </c>
      <c r="K25" s="6">
        <v>9</v>
      </c>
      <c r="L25" s="15" t="s">
        <v>71</v>
      </c>
      <c r="M25" s="15"/>
      <c r="N25" s="15"/>
    </row>
    <row r="26" ht="24" spans="1:14">
      <c r="A26" s="17"/>
      <c r="B26" s="5"/>
      <c r="C26" s="5" t="s">
        <v>72</v>
      </c>
      <c r="D26" s="18" t="s">
        <v>73</v>
      </c>
      <c r="E26" s="19" t="s">
        <v>74</v>
      </c>
      <c r="F26" s="20"/>
      <c r="G26" s="21"/>
      <c r="H26" s="6" t="s">
        <v>75</v>
      </c>
      <c r="I26" s="6"/>
      <c r="J26" s="6">
        <v>10</v>
      </c>
      <c r="K26" s="6">
        <v>10</v>
      </c>
      <c r="L26" s="14"/>
      <c r="M26" s="14"/>
      <c r="N26" s="14"/>
    </row>
    <row r="27" ht="24" spans="1:14">
      <c r="A27" s="17"/>
      <c r="B27" s="5" t="s">
        <v>76</v>
      </c>
      <c r="C27" s="5" t="s">
        <v>77</v>
      </c>
      <c r="D27" s="18" t="s">
        <v>78</v>
      </c>
      <c r="E27" s="6" t="s">
        <v>79</v>
      </c>
      <c r="F27" s="6"/>
      <c r="G27" s="6"/>
      <c r="H27" s="6" t="s">
        <v>80</v>
      </c>
      <c r="I27" s="6"/>
      <c r="J27" s="6">
        <v>7</v>
      </c>
      <c r="K27" s="6">
        <v>7</v>
      </c>
      <c r="L27" s="14"/>
      <c r="M27" s="14"/>
      <c r="N27" s="14"/>
    </row>
    <row r="28" ht="24" spans="1:14">
      <c r="A28" s="17"/>
      <c r="B28" s="5"/>
      <c r="C28" s="5" t="s">
        <v>77</v>
      </c>
      <c r="D28" s="18" t="s">
        <v>81</v>
      </c>
      <c r="E28" s="27" t="s">
        <v>82</v>
      </c>
      <c r="F28" s="27"/>
      <c r="G28" s="27"/>
      <c r="H28" s="6" t="s">
        <v>83</v>
      </c>
      <c r="I28" s="6"/>
      <c r="J28" s="6">
        <v>8</v>
      </c>
      <c r="K28" s="6">
        <v>8</v>
      </c>
      <c r="L28" s="14"/>
      <c r="M28" s="14"/>
      <c r="N28" s="14"/>
    </row>
    <row r="29" ht="24" hidden="1" spans="1:14">
      <c r="A29" s="17"/>
      <c r="B29" s="5"/>
      <c r="C29" s="5" t="s">
        <v>84</v>
      </c>
      <c r="D29" s="30"/>
      <c r="E29" s="6"/>
      <c r="F29" s="6"/>
      <c r="G29" s="6"/>
      <c r="H29" s="6"/>
      <c r="I29" s="6"/>
      <c r="J29" s="6"/>
      <c r="K29" s="6"/>
      <c r="L29" s="14"/>
      <c r="M29" s="14"/>
      <c r="N29" s="14"/>
    </row>
    <row r="30" ht="24" spans="1:14">
      <c r="A30" s="17"/>
      <c r="B30" s="5"/>
      <c r="C30" s="5" t="s">
        <v>85</v>
      </c>
      <c r="D30" s="18" t="s">
        <v>86</v>
      </c>
      <c r="E30" s="6" t="s">
        <v>70</v>
      </c>
      <c r="F30" s="6"/>
      <c r="G30" s="6"/>
      <c r="H30" s="6" t="s">
        <v>70</v>
      </c>
      <c r="I30" s="6"/>
      <c r="J30" s="6">
        <v>15</v>
      </c>
      <c r="K30" s="6">
        <v>13</v>
      </c>
      <c r="L30" s="14" t="s">
        <v>87</v>
      </c>
      <c r="M30" s="14"/>
      <c r="N30" s="14"/>
    </row>
    <row r="31" ht="14.25" customHeight="1" spans="1:14">
      <c r="A31" s="17"/>
      <c r="B31" s="16" t="s">
        <v>88</v>
      </c>
      <c r="C31" s="5" t="s">
        <v>89</v>
      </c>
      <c r="D31" s="31" t="s">
        <v>90</v>
      </c>
      <c r="E31" s="32">
        <v>0.9</v>
      </c>
      <c r="F31" s="6"/>
      <c r="G31" s="6"/>
      <c r="H31" s="32">
        <v>0.9</v>
      </c>
      <c r="I31" s="6"/>
      <c r="J31" s="6">
        <v>10</v>
      </c>
      <c r="K31" s="6">
        <v>10</v>
      </c>
      <c r="L31" s="6"/>
      <c r="M31" s="6"/>
      <c r="N31" s="6"/>
    </row>
    <row r="32" spans="1:14">
      <c r="A32" s="26"/>
      <c r="B32" s="26"/>
      <c r="C32" s="5"/>
      <c r="D32" s="33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>
      <c r="A33" s="34" t="s">
        <v>91</v>
      </c>
      <c r="B33" s="34"/>
      <c r="C33" s="34"/>
      <c r="D33" s="34"/>
      <c r="E33" s="34"/>
      <c r="F33" s="34"/>
      <c r="G33" s="34"/>
      <c r="H33" s="34"/>
      <c r="I33" s="34"/>
      <c r="J33" s="27">
        <f>SUM(J15:J32)+I8</f>
        <v>100</v>
      </c>
      <c r="K33" s="39">
        <f>SUM(K15:K32)+N8</f>
        <v>92.8</v>
      </c>
      <c r="L33" s="6"/>
      <c r="M33" s="6"/>
      <c r="N33" s="6"/>
    </row>
    <row r="34" spans="1:14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ht="127.15" customHeight="1" spans="1:14">
      <c r="A35" s="36" t="s">
        <v>92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</sheetData>
  <mergeCells count="93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A33:I33"/>
    <mergeCell ref="L33:N33"/>
    <mergeCell ref="A35:N35"/>
    <mergeCell ref="A12:A13"/>
    <mergeCell ref="A14:A32"/>
    <mergeCell ref="B15:B26"/>
    <mergeCell ref="B27:B30"/>
    <mergeCell ref="B31:B32"/>
    <mergeCell ref="C15:C22"/>
    <mergeCell ref="C23:C24"/>
    <mergeCell ref="C31:C32"/>
    <mergeCell ref="D31:D32"/>
    <mergeCell ref="J31:J32"/>
    <mergeCell ref="K31:K32"/>
    <mergeCell ref="E31:G32"/>
    <mergeCell ref="H31:I32"/>
    <mergeCell ref="L31:N32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