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<sst xmlns="http://schemas.openxmlformats.org/spreadsheetml/2006/main" count="121" uniqueCount="87">
  <si>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</si>
  <si>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</si>
  <si>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</si>
  <si>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</si>
  <si>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北京市创新团队-数字农业创新团队2023年建设项目</t>
  </si>
  <si>
    <t>主管部门</t>
  </si>
  <si>
    <t>北京市农林科学院</t>
  </si>
  <si>
    <t>实施单位</t>
  </si>
  <si>
    <t>北京市农林科学院信息技术研究中心</t>
  </si>
  <si>
    <t>项目负责人</t>
  </si>
  <si>
    <t>余礼根</t>
  </si>
  <si>
    <t>联系电话</t>
  </si>
  <si>
    <t>010-51503855；18610715026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</si>
  <si>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</si>
  <si>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</si>
  <si>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</si>
  <si>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</si>
  <si>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</si>
  <si>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</si>
  <si>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</si>
  <si>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</si>
  <si>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</si>
  <si>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</si>
  <si>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</si>
  <si>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</si>
  <si>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</si>
  <si>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</si>
  <si>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</si>
  <si>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聚焦数字农业“卡脖子”技术，开展数字农业共性关键技术攻关、智能装备研发、系统集成创新与试验示范应用，推动数字技术和农业产业深度融合。本年度为打基础阶段，通过深入调研北京市农业产业发展情况和技术现状，与现代农业产业技术体系各产业创新团队保持紧密联系，设计项目技术路线并制定详细实施方案，采集所需涉农数据，做好年度技术研究、产品研制与技术支撑工作，为建设具有北京特色的数字农业“1+7+1”研发、推广、服务一体化体系打好基础。</t>
  </si>
  <si>
    <t>项目开展大田信息高效采集工具、植物表型获取、家畜精准饲喂、家禽音频识别、基于大模型的果蔬农技知识智能问答等新技术、新产品，充分发挥信息化、数据化特点，支撑高标准农田建设、设施种植、蛋鸡和生猪养殖、渔业养殖等特色优势产业，建立应用示范基地北京龙海源农业种植专业合作社、北京斯壮百瑞生物科技有限公司、天全县始阳镇亿成养殖家庭农场、京宏栗园柴鸡专业合作社等9家，开展技术培训11次，项目实施后，示范基地信息技术应用服务能力提升5-6%，可使每头繁殖母猪每年增利 307元左右，使每头商品猪一个饲养期增加利润105元左右，可使产蛋率提高5%，降低劳动强度，人工成本降低 15%。同时，项目实施后，示范基地应用温室黄瓜病虫害识别与预警准确率达到95%，蛋鸡异常情况预警预报准确率达到85%以上，有效减少了人力成本，也避免工作人员长时间处在禽舍，有效促进农畜产品生产模式和管理体系的数字化创新与转型升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</si>
  <si>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</si>
  <si>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</si>
  <si>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</si>
  <si>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</si>
  <si>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</si>
  <si>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</si>
  <si>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</si>
  <si>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</si>
  <si>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</si>
  <si>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发表论文数量</t>
  </si>
  <si>
    <t>≥7</t>
  </si>
  <si>
    <t>获得计算机软件著作权数量</t>
  </si>
  <si>
    <t>建立应用示范基地数量</t>
  </si>
  <si>
    <t>开展技术培训次数</t>
  </si>
  <si>
    <t>≥10</t>
  </si>
  <si>
    <t>申请专利数量</t>
  </si>
  <si>
    <t>质量指标
（15分）</t>
  </si>
  <si>
    <t>整体验收通过率</t>
  </si>
  <si>
    <t>100%</t>
  </si>
  <si>
    <t>发表论文等级</t>
  </si>
  <si>
    <t>核心期刊及以上</t>
  </si>
  <si>
    <t>发明申请专利受理通过率</t>
  </si>
  <si>
    <t>计算机软件著作权申请通过率</t>
  </si>
  <si>
    <t>应用示范基地生产信息化率提高比例</t>
  </si>
  <si>
    <t>≥5%</t>
  </si>
  <si>
    <t>技术培训合格率</t>
  </si>
  <si>
    <t>时效指标
（10分）</t>
  </si>
  <si>
    <t>发表论文完成时间</t>
  </si>
  <si>
    <t>2024年1月前</t>
  </si>
  <si>
    <t>2023年1月-12月</t>
  </si>
  <si>
    <t>开展技术培训的完成时间</t>
  </si>
  <si>
    <t>建立应用示范基地的完成时间</t>
  </si>
  <si>
    <t>登记计算机软件著作权的完成时间</t>
  </si>
  <si>
    <t>申请专利完成时间</t>
  </si>
  <si>
    <t>成本指标（10分）</t>
  </si>
  <si>
    <t>项目财政投入总成本</t>
  </si>
  <si>
    <t>效益指标
（30分）</t>
  </si>
  <si>
    <t>经济效益指标</t>
  </si>
  <si>
    <t>有效提升农畜产品品质产量，节省人工成本</t>
  </si>
  <si>
    <t>较高</t>
  </si>
  <si>
    <t>项目实施后，示范基地信息技术应用服务能力大幅提升，通过应用智能电子耳标感知技术及母猪与商品猪的精准饲喂设备等，全面提高了生猪健康的监管水平，有利减少生猪死淘率15%以上，其次通过精准饲喂设备的应用，减少对劳动力的需求及全程节省饲料消耗通过大约半年多(2023.6~2023.12)的实际场景应用，可使每头繁殖母猪每年增利 307元左右，使每头商品猪一个饲养期增加利润105元左右；通过应用林下生态数字化技术养殖模式，有效提高生产效率，基地信息化程度提高5%，蛋鸡全年平均产蛋率可达到 70%左右，产蛋率提高5%，降低劳动强度，人工成本降低 15%，售卖鸡蛋价格达 25 元/斤。</t>
  </si>
  <si>
    <t>指标设置不清晰</t>
  </si>
  <si>
    <t>社会效益指标</t>
  </si>
  <si>
    <t>提高农业生产效率和管理水平，对于北京率先实现农业现代化的支撑作用</t>
  </si>
  <si>
    <t>示范基地应用养殖水质数据实时采集终端设备，节省劳动力，节约综合人工成本大于 25%以上，提高了农业生产效率和管理水平，支撑北京率先实现农业现代化。</t>
  </si>
  <si>
    <t>生态效益指标</t>
  </si>
  <si>
    <t>指导用户智能感知、精准调控、科学生产，减少化肥、农药、兽药、抗生素等使用量，及时对植物病虫害、动物疫病进行预警预测</t>
  </si>
  <si>
    <t>项目实施后，示范基地应用温室黄瓜病虫害情况识别与预测预警模型，用于实现对温室黄瓜病害的识别，提前预警准确率达到95%，有效减少了人力成本，模型识别效果显著；示范基地应用蛋鸡发声监测和异常发声精准识别技术，助力养殖企业工作人员快速定位异常鸡只情况，避免工作人员长时间处在禽舍，减少人畜接触带来的疫病风险，异常情况预警预报准确率达到85%以上，养殖基地信息化程度提高6%，有效促进农畜产品生产模式和管理体系的数字化创新与转型升级。</t>
  </si>
  <si>
    <t>可持续影响指标</t>
  </si>
  <si>
    <t>促进北京都市型现代农业高质量发展</t>
  </si>
  <si>
    <t>较强</t>
  </si>
  <si>
    <t>满意度指标
（10分）</t>
  </si>
  <si>
    <t>服务对象满意度指标</t>
  </si>
  <si>
    <t>服务用户满意度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</si>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</sst>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view="pageBreakPreview" zoomScaleNormal="100" workbookViewId="0">
      <selection activeCell="C7" sqref="C7:E8"/>
    </sheetView>
  </sheetViews>
  <sheetFormatPr defaultColWidth="9" defaultRowHeight="14"/>
  <cols>
    <col min="4" max="4" width="26.1166666666667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8" t="s">
        <v>14</v>
      </c>
      <c r="D7" s="9"/>
      <c r="E7" s="10"/>
      <c r="F7" s="4" t="s">
        <v>15</v>
      </c>
      <c r="G7" s="4" t="s">
        <v>16</v>
      </c>
      <c r="H7" s="4" t="s">
        <v>17</v>
      </c>
      <c r="I7" s="4" t="s">
        <v>18</v>
      </c>
      <c r="J7" s="4"/>
      <c r="K7" s="4"/>
      <c r="L7" s="4"/>
      <c r="M7" s="4" t="s">
        <v>19</v>
      </c>
      <c r="N7" s="4" t="s">
        <v>20</v>
      </c>
    </row>
    <row r="8" spans="1:14">
      <c r="A8" s="11"/>
      <c r="B8" s="12"/>
      <c r="C8" s="13"/>
      <c r="D8" s="14"/>
      <c r="E8" s="15"/>
      <c r="F8" s="16">
        <v>500</v>
      </c>
      <c r="G8" s="16">
        <v>500</v>
      </c>
      <c r="H8" s="16">
        <v>500</v>
      </c>
      <c r="I8" s="4">
        <v>10</v>
      </c>
      <c r="J8" s="4"/>
      <c r="K8" s="4"/>
      <c r="L8" s="4"/>
      <c r="M8" s="31">
        <f>H8/G8</f>
        <v>1</v>
      </c>
      <c r="N8" s="35">
        <f>M8*10</f>
        <v>10</v>
      </c>
    </row>
    <row r="9" spans="1:14">
      <c r="A9" s="11"/>
      <c r="B9" s="12"/>
      <c r="C9" s="4" t="s">
        <v>21</v>
      </c>
      <c r="D9" s="4"/>
      <c r="E9" s="4"/>
      <c r="F9" s="16">
        <v>500</v>
      </c>
      <c r="G9" s="16">
        <v>500</v>
      </c>
      <c r="H9" s="16">
        <v>500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11"/>
      <c r="B10" s="12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7"/>
      <c r="B11" s="18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139" customHeight="1" spans="1:14">
      <c r="A13" s="4"/>
      <c r="B13" s="19" t="s">
        <v>28</v>
      </c>
      <c r="C13" s="19"/>
      <c r="D13" s="19"/>
      <c r="E13" s="19"/>
      <c r="F13" s="19"/>
      <c r="G13" s="19"/>
      <c r="H13" s="19" t="s">
        <v>29</v>
      </c>
      <c r="I13" s="19"/>
      <c r="J13" s="19"/>
      <c r="K13" s="19"/>
      <c r="L13" s="19"/>
      <c r="M13" s="19"/>
      <c r="N13" s="19"/>
    </row>
    <row r="14" ht="31.8" customHeight="1" spans="1:14">
      <c r="A14" s="20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18</v>
      </c>
      <c r="K14" s="4" t="s">
        <v>20</v>
      </c>
      <c r="L14" s="4" t="s">
        <v>36</v>
      </c>
      <c r="M14" s="4"/>
      <c r="N14" s="4"/>
    </row>
    <row r="15" spans="1:14">
      <c r="A15" s="21"/>
      <c r="B15" s="4" t="s">
        <v>37</v>
      </c>
      <c r="C15" s="20" t="s">
        <v>38</v>
      </c>
      <c r="D15" s="22" t="s">
        <v>39</v>
      </c>
      <c r="E15" s="23" t="s">
        <v>40</v>
      </c>
      <c r="F15" s="23"/>
      <c r="G15" s="23"/>
      <c r="H15" s="5">
        <v>10</v>
      </c>
      <c r="I15" s="5"/>
      <c r="J15" s="16">
        <v>3</v>
      </c>
      <c r="K15" s="16">
        <v>3</v>
      </c>
      <c r="L15" s="5"/>
      <c r="M15" s="5"/>
      <c r="N15" s="5"/>
    </row>
    <row r="16" spans="1:14">
      <c r="A16" s="21"/>
      <c r="B16" s="4"/>
      <c r="C16" s="21"/>
      <c r="D16" s="22" t="s">
        <v>41</v>
      </c>
      <c r="E16" s="23" t="s">
        <v>40</v>
      </c>
      <c r="F16" s="23"/>
      <c r="G16" s="23"/>
      <c r="H16" s="24">
        <v>10</v>
      </c>
      <c r="I16" s="36"/>
      <c r="J16" s="16">
        <v>3</v>
      </c>
      <c r="K16" s="16">
        <v>3</v>
      </c>
      <c r="L16" s="24"/>
      <c r="M16" s="37"/>
      <c r="N16" s="36"/>
    </row>
    <row r="17" spans="1:14">
      <c r="A17" s="21"/>
      <c r="B17" s="4"/>
      <c r="C17" s="21"/>
      <c r="D17" s="22" t="s">
        <v>42</v>
      </c>
      <c r="E17" s="23" t="s">
        <v>40</v>
      </c>
      <c r="F17" s="23"/>
      <c r="G17" s="23"/>
      <c r="H17" s="24">
        <v>9</v>
      </c>
      <c r="I17" s="36"/>
      <c r="J17" s="16">
        <v>3</v>
      </c>
      <c r="K17" s="16">
        <v>3</v>
      </c>
      <c r="L17" s="24"/>
      <c r="M17" s="37"/>
      <c r="N17" s="36"/>
    </row>
    <row r="18" spans="1:14">
      <c r="A18" s="21"/>
      <c r="B18" s="4"/>
      <c r="C18" s="21"/>
      <c r="D18" s="22" t="s">
        <v>43</v>
      </c>
      <c r="E18" s="23" t="s">
        <v>44</v>
      </c>
      <c r="F18" s="23"/>
      <c r="G18" s="23"/>
      <c r="H18" s="5">
        <v>11</v>
      </c>
      <c r="I18" s="5"/>
      <c r="J18" s="16">
        <v>3</v>
      </c>
      <c r="K18" s="16">
        <v>3</v>
      </c>
      <c r="L18" s="5"/>
      <c r="M18" s="5"/>
      <c r="N18" s="5"/>
    </row>
    <row r="19" spans="1:14">
      <c r="A19" s="21"/>
      <c r="B19" s="4"/>
      <c r="C19" s="25"/>
      <c r="D19" s="22" t="s">
        <v>45</v>
      </c>
      <c r="E19" s="23" t="s">
        <v>40</v>
      </c>
      <c r="F19" s="23"/>
      <c r="G19" s="23"/>
      <c r="H19" s="5">
        <v>9</v>
      </c>
      <c r="I19" s="5"/>
      <c r="J19" s="16">
        <v>3</v>
      </c>
      <c r="K19" s="16">
        <v>3</v>
      </c>
      <c r="L19" s="5"/>
      <c r="M19" s="5"/>
      <c r="N19" s="5"/>
    </row>
    <row r="20" spans="1:14">
      <c r="A20" s="21"/>
      <c r="B20" s="4"/>
      <c r="C20" s="20" t="s">
        <v>46</v>
      </c>
      <c r="D20" s="22" t="s">
        <v>47</v>
      </c>
      <c r="E20" s="26" t="s">
        <v>48</v>
      </c>
      <c r="F20" s="26"/>
      <c r="G20" s="26"/>
      <c r="H20" s="5" t="s">
        <v>48</v>
      </c>
      <c r="I20" s="5"/>
      <c r="J20" s="16">
        <v>3</v>
      </c>
      <c r="K20" s="16">
        <v>3</v>
      </c>
      <c r="L20" s="5"/>
      <c r="M20" s="5"/>
      <c r="N20" s="5"/>
    </row>
    <row r="21" spans="1:14">
      <c r="A21" s="21"/>
      <c r="B21" s="4"/>
      <c r="C21" s="21"/>
      <c r="D21" s="22" t="s">
        <v>49</v>
      </c>
      <c r="E21" s="23" t="s">
        <v>50</v>
      </c>
      <c r="F21" s="23"/>
      <c r="G21" s="23"/>
      <c r="H21" s="5" t="s">
        <v>50</v>
      </c>
      <c r="I21" s="5"/>
      <c r="J21" s="16">
        <v>3</v>
      </c>
      <c r="K21" s="16">
        <v>3</v>
      </c>
      <c r="L21" s="5"/>
      <c r="M21" s="5"/>
      <c r="N21" s="5"/>
    </row>
    <row r="22" spans="1:14">
      <c r="A22" s="21"/>
      <c r="B22" s="4"/>
      <c r="C22" s="21"/>
      <c r="D22" s="22" t="s">
        <v>51</v>
      </c>
      <c r="E22" s="26" t="s">
        <v>48</v>
      </c>
      <c r="F22" s="26"/>
      <c r="G22" s="26"/>
      <c r="H22" s="5" t="s">
        <v>48</v>
      </c>
      <c r="I22" s="5"/>
      <c r="J22" s="16">
        <v>2</v>
      </c>
      <c r="K22" s="16">
        <v>2</v>
      </c>
      <c r="L22" s="5"/>
      <c r="M22" s="5"/>
      <c r="N22" s="5"/>
    </row>
    <row r="23" spans="1:14">
      <c r="A23" s="21"/>
      <c r="B23" s="4"/>
      <c r="C23" s="21"/>
      <c r="D23" s="22" t="s">
        <v>52</v>
      </c>
      <c r="E23" s="26" t="s">
        <v>48</v>
      </c>
      <c r="F23" s="26"/>
      <c r="G23" s="26"/>
      <c r="H23" s="5" t="s">
        <v>48</v>
      </c>
      <c r="I23" s="5"/>
      <c r="J23" s="16">
        <v>2</v>
      </c>
      <c r="K23" s="16">
        <v>2</v>
      </c>
      <c r="L23" s="5"/>
      <c r="M23" s="5"/>
      <c r="N23" s="5"/>
    </row>
    <row r="24" spans="1:14">
      <c r="A24" s="21"/>
      <c r="B24" s="4"/>
      <c r="C24" s="21"/>
      <c r="D24" s="22" t="s">
        <v>53</v>
      </c>
      <c r="E24" s="23" t="s">
        <v>54</v>
      </c>
      <c r="F24" s="23"/>
      <c r="G24" s="23"/>
      <c r="H24" s="5" t="s">
        <v>54</v>
      </c>
      <c r="I24" s="5"/>
      <c r="J24" s="16">
        <v>3</v>
      </c>
      <c r="K24" s="16">
        <v>3</v>
      </c>
      <c r="L24" s="5"/>
      <c r="M24" s="5"/>
      <c r="N24" s="5"/>
    </row>
    <row r="25" spans="1:14">
      <c r="A25" s="21"/>
      <c r="B25" s="4"/>
      <c r="C25" s="21"/>
      <c r="D25" s="22" t="s">
        <v>55</v>
      </c>
      <c r="E25" s="26" t="s">
        <v>48</v>
      </c>
      <c r="F25" s="26"/>
      <c r="G25" s="26"/>
      <c r="H25" s="5" t="s">
        <v>48</v>
      </c>
      <c r="I25" s="5"/>
      <c r="J25" s="16">
        <v>2</v>
      </c>
      <c r="K25" s="16">
        <v>2</v>
      </c>
      <c r="L25" s="5"/>
      <c r="M25" s="5"/>
      <c r="N25" s="5"/>
    </row>
    <row r="26" spans="1:14">
      <c r="A26" s="21"/>
      <c r="B26" s="4"/>
      <c r="C26" s="20" t="s">
        <v>56</v>
      </c>
      <c r="D26" s="22" t="s">
        <v>57</v>
      </c>
      <c r="E26" s="23" t="s">
        <v>58</v>
      </c>
      <c r="F26" s="23"/>
      <c r="G26" s="23"/>
      <c r="H26" s="5" t="s">
        <v>59</v>
      </c>
      <c r="I26" s="5"/>
      <c r="J26" s="16">
        <v>2</v>
      </c>
      <c r="K26" s="38">
        <v>2</v>
      </c>
      <c r="L26" s="5"/>
      <c r="M26" s="5"/>
      <c r="N26" s="5"/>
    </row>
    <row r="27" spans="1:14">
      <c r="A27" s="21"/>
      <c r="B27" s="4"/>
      <c r="C27" s="21"/>
      <c r="D27" s="22" t="s">
        <v>60</v>
      </c>
      <c r="E27" s="23" t="s">
        <v>58</v>
      </c>
      <c r="F27" s="23"/>
      <c r="G27" s="23"/>
      <c r="H27" s="5" t="s">
        <v>59</v>
      </c>
      <c r="I27" s="5"/>
      <c r="J27" s="16">
        <v>2</v>
      </c>
      <c r="K27" s="16">
        <v>2</v>
      </c>
      <c r="L27" s="5"/>
      <c r="M27" s="5"/>
      <c r="N27" s="5"/>
    </row>
    <row r="28" spans="1:14">
      <c r="A28" s="21"/>
      <c r="B28" s="4"/>
      <c r="C28" s="21"/>
      <c r="D28" s="22" t="s">
        <v>61</v>
      </c>
      <c r="E28" s="23" t="s">
        <v>58</v>
      </c>
      <c r="F28" s="23"/>
      <c r="G28" s="23"/>
      <c r="H28" s="5" t="s">
        <v>59</v>
      </c>
      <c r="I28" s="5"/>
      <c r="J28" s="16">
        <v>2</v>
      </c>
      <c r="K28" s="16">
        <v>2</v>
      </c>
      <c r="L28" s="5"/>
      <c r="M28" s="5"/>
      <c r="N28" s="5"/>
    </row>
    <row r="29" spans="1:14">
      <c r="A29" s="21"/>
      <c r="B29" s="4"/>
      <c r="C29" s="21"/>
      <c r="D29" s="22" t="s">
        <v>62</v>
      </c>
      <c r="E29" s="23" t="s">
        <v>58</v>
      </c>
      <c r="F29" s="23"/>
      <c r="G29" s="23"/>
      <c r="H29" s="5" t="s">
        <v>59</v>
      </c>
      <c r="I29" s="5"/>
      <c r="J29" s="16">
        <v>2</v>
      </c>
      <c r="K29" s="16">
        <v>2</v>
      </c>
      <c r="L29" s="5"/>
      <c r="M29" s="5"/>
      <c r="N29" s="5"/>
    </row>
    <row r="30" spans="1:14">
      <c r="A30" s="21"/>
      <c r="B30" s="4"/>
      <c r="C30" s="25"/>
      <c r="D30" s="22" t="s">
        <v>63</v>
      </c>
      <c r="E30" s="23" t="s">
        <v>58</v>
      </c>
      <c r="F30" s="23"/>
      <c r="G30" s="23"/>
      <c r="H30" s="5" t="s">
        <v>59</v>
      </c>
      <c r="I30" s="5"/>
      <c r="J30" s="16">
        <v>2</v>
      </c>
      <c r="K30" s="16">
        <v>2</v>
      </c>
      <c r="L30" s="5"/>
      <c r="M30" s="5"/>
      <c r="N30" s="5"/>
    </row>
    <row r="31" ht="24" spans="1:14">
      <c r="A31" s="21"/>
      <c r="B31" s="4"/>
      <c r="C31" s="4" t="s">
        <v>64</v>
      </c>
      <c r="D31" s="22" t="s">
        <v>65</v>
      </c>
      <c r="E31" s="27">
        <v>500</v>
      </c>
      <c r="F31" s="28"/>
      <c r="G31" s="29"/>
      <c r="H31" s="5">
        <v>500</v>
      </c>
      <c r="I31" s="5"/>
      <c r="J31" s="16">
        <v>10</v>
      </c>
      <c r="K31" s="38">
        <v>10</v>
      </c>
      <c r="L31" s="5"/>
      <c r="M31" s="5"/>
      <c r="N31" s="5"/>
    </row>
    <row r="32" ht="24" spans="1:14">
      <c r="A32" s="21"/>
      <c r="B32" s="4" t="s">
        <v>66</v>
      </c>
      <c r="C32" s="4" t="s">
        <v>67</v>
      </c>
      <c r="D32" s="30" t="s">
        <v>68</v>
      </c>
      <c r="E32" s="5" t="s">
        <v>69</v>
      </c>
      <c r="F32" s="5"/>
      <c r="G32" s="5"/>
      <c r="H32" s="5" t="s">
        <v>70</v>
      </c>
      <c r="I32" s="5"/>
      <c r="J32" s="16">
        <v>8</v>
      </c>
      <c r="K32" s="38">
        <v>7</v>
      </c>
      <c r="L32" s="5" t="s">
        <v>71</v>
      </c>
      <c r="M32" s="5"/>
      <c r="N32" s="5"/>
    </row>
    <row r="33" ht="24" spans="1:14">
      <c r="A33" s="21"/>
      <c r="B33" s="4"/>
      <c r="C33" s="4" t="s">
        <v>72</v>
      </c>
      <c r="D33" s="30" t="s">
        <v>73</v>
      </c>
      <c r="E33" s="23" t="s">
        <v>69</v>
      </c>
      <c r="F33" s="23"/>
      <c r="G33" s="23"/>
      <c r="H33" s="5" t="s">
        <v>74</v>
      </c>
      <c r="I33" s="5"/>
      <c r="J33" s="16">
        <v>8</v>
      </c>
      <c r="K33" s="38">
        <v>7</v>
      </c>
      <c r="L33" s="5" t="s">
        <v>71</v>
      </c>
      <c r="M33" s="5"/>
      <c r="N33" s="5"/>
    </row>
    <row r="34" ht="46" spans="1:14">
      <c r="A34" s="21"/>
      <c r="B34" s="4"/>
      <c r="C34" s="4" t="s">
        <v>75</v>
      </c>
      <c r="D34" s="30" t="s">
        <v>76</v>
      </c>
      <c r="E34" s="5" t="s">
        <v>69</v>
      </c>
      <c r="F34" s="5"/>
      <c r="G34" s="5"/>
      <c r="H34" s="5" t="s">
        <v>77</v>
      </c>
      <c r="I34" s="5"/>
      <c r="J34" s="16">
        <v>8</v>
      </c>
      <c r="K34" s="38">
        <v>7</v>
      </c>
      <c r="L34" s="5" t="s">
        <v>71</v>
      </c>
      <c r="M34" s="5"/>
      <c r="N34" s="5"/>
    </row>
    <row r="35" ht="24" spans="1:14">
      <c r="A35" s="21"/>
      <c r="B35" s="4"/>
      <c r="C35" s="4" t="s">
        <v>78</v>
      </c>
      <c r="D35" s="22" t="s">
        <v>79</v>
      </c>
      <c r="E35" s="5" t="s">
        <v>80</v>
      </c>
      <c r="F35" s="5"/>
      <c r="G35" s="5"/>
      <c r="H35" s="5"/>
      <c r="I35" s="5"/>
      <c r="J35" s="16">
        <v>6</v>
      </c>
      <c r="K35" s="38">
        <v>6</v>
      </c>
      <c r="L35" s="5"/>
      <c r="M35" s="5"/>
      <c r="N35" s="5"/>
    </row>
    <row r="36" spans="1:14">
      <c r="A36" s="21"/>
      <c r="B36" s="20" t="s">
        <v>81</v>
      </c>
      <c r="C36" s="4" t="s">
        <v>82</v>
      </c>
      <c r="D36" s="23" t="s">
        <v>83</v>
      </c>
      <c r="E36" s="5" t="s">
        <v>84</v>
      </c>
      <c r="F36" s="5"/>
      <c r="G36" s="5"/>
      <c r="H36" s="31">
        <v>0.985</v>
      </c>
      <c r="I36" s="5"/>
      <c r="J36" s="16">
        <v>10</v>
      </c>
      <c r="K36" s="38">
        <v>10</v>
      </c>
      <c r="L36" s="5"/>
      <c r="M36" s="5"/>
      <c r="N36" s="5"/>
    </row>
    <row r="37" spans="1:14">
      <c r="A37" s="25"/>
      <c r="B37" s="25"/>
      <c r="C37" s="4"/>
      <c r="D37" s="23"/>
      <c r="E37" s="5"/>
      <c r="F37" s="5"/>
      <c r="G37" s="5"/>
      <c r="H37" s="5"/>
      <c r="I37" s="5"/>
      <c r="J37" s="16"/>
      <c r="K37" s="38"/>
      <c r="L37" s="5"/>
      <c r="M37" s="5"/>
      <c r="N37" s="5"/>
    </row>
    <row r="38" spans="1:14">
      <c r="A38" s="32" t="s">
        <v>85</v>
      </c>
      <c r="B38" s="32"/>
      <c r="C38" s="32"/>
      <c r="D38" s="32"/>
      <c r="E38" s="32"/>
      <c r="F38" s="32"/>
      <c r="G38" s="32"/>
      <c r="H38" s="32"/>
      <c r="I38" s="32"/>
      <c r="J38" s="23">
        <f>SUM(J15:J37)+I8</f>
        <v>100</v>
      </c>
      <c r="K38" s="39">
        <f>SUM(K15:K37)+N8</f>
        <v>97</v>
      </c>
      <c r="L38" s="5"/>
      <c r="M38" s="5"/>
      <c r="N38" s="5"/>
    </row>
    <row r="39" spans="1:14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ht="127.2" customHeight="1" spans="1:14">
      <c r="A40" s="34" t="s">
        <v>86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</row>
  </sheetData>
  <mergeCells count="10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A38:I38"/>
    <mergeCell ref="L38:N38"/>
    <mergeCell ref="A40:N40"/>
    <mergeCell ref="A12:A13"/>
    <mergeCell ref="A14:A37"/>
    <mergeCell ref="B15:B31"/>
    <mergeCell ref="B32:B35"/>
    <mergeCell ref="B36:B37"/>
    <mergeCell ref="C15:C19"/>
    <mergeCell ref="C20:C25"/>
    <mergeCell ref="C26:C30"/>
    <mergeCell ref="C36:C37"/>
    <mergeCell ref="D36:D37"/>
    <mergeCell ref="J36:J37"/>
    <mergeCell ref="K36:K37"/>
    <mergeCell ref="A7:B11"/>
    <mergeCell ref="E36:G37"/>
    <mergeCell ref="H36:I37"/>
    <mergeCell ref="L36:N37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