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B26" authorId="0">
      <text>
        <r>
          <rPr>
            <b/>
            <sz val="9"/>
            <rFont val="宋体"/>
            <charset val="134"/>
          </rPr>
          <t>user:</t>
        </r>
        <r>
          <rPr>
            <sz val="9"/>
            <rFont val="宋体"/>
            <charset val="134"/>
          </rPr>
          <t xml:space="preserve">
仅对年初已设定的指标进行评分，未设定的指标则填写“不涉及”，分值0分。</t>
        </r>
      </text>
    </comment>
  </commentList>
</comments>
</file>

<file path=xl/sharedStrings.xml><?xml version="1.0" encoding="utf-8"?>
<sst xmlns="http://schemas.openxmlformats.org/spreadsheetml/2006/main" count="115" uniqueCount="89">
  <si>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</si>
  <si>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</si>
  <si>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</si>
  <si>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</si>
  <si>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京郊特色产业提升与示范</t>
  </si>
  <si>
    <t>主管部门</t>
  </si>
  <si>
    <t>北京市农林科学院</t>
  </si>
  <si>
    <t>实施单位</t>
  </si>
  <si>
    <t>项目负责人</t>
  </si>
  <si>
    <t>秦向阳</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</si>
  <si>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</si>
  <si>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</si>
  <si>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</si>
  <si>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</si>
  <si>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</si>
  <si>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</si>
  <si>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</si>
  <si>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</si>
  <si>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</si>
  <si>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</si>
  <si>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</si>
  <si>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</si>
  <si>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</si>
  <si>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</si>
  <si>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</si>
  <si>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</si>
  <si>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蔬菜特色小镇、玉米制种特色小镇、延庆冬奥小镇苹果高效生产、有机蔬菜全产业链技术提升、杂交小麦技术集成创新基地及北京油鸡产业关键技术等特色产业科技支撑与集成示范。引进或示范新品种37个以上；完善栽培技术3项；形成配套技术规程4套；建成示范面积3300亩；培训指导23次以上，累积培训观摩400人次以上；建成3个有机蔬菜生产示范区，打造3个区域特色有机蔬菜品牌；特色产品溢价率达到15%以上。建成3个有机蔬菜生产示范区，打造3个区域特色有机蔬菜品牌，形成有特色的蔬菜小镇，产业和技术水平大幅提升，良种覆盖率100%。进一步夯实京郊特菜、优新果品、有机蔬菜、玉米制种、杂交小麦技术集成以及北京油鸡等京郊特色产业的基础，进一步延伸产业链。形成可复制、可推广的发展模式，为京郊、京津冀及全国农业特色产业发展提供指导和借鉴。</t>
  </si>
  <si>
    <t>绩效指标</t>
  </si>
  <si>
    <t>一级指标</t>
  </si>
  <si>
    <t>二级指标</t>
  </si>
  <si>
    <t>三级指标</t>
  </si>
  <si>
    <t>年度指标值</t>
  </si>
  <si>
    <t>实际完成值</t>
  </si>
  <si>
    <t>偏差原因分析及改进措施</t>
  </si>
  <si>
    <t>数量指标（15分）</t>
  </si>
  <si>
    <r>
      <rPr>
        <sz val="9"/>
        <rFont val="宋体"/>
        <charset val="134"/>
      </rPr>
      <t>项目执行期内完成</t>
    </r>
  </si>
  <si>
    <t>优</t>
  </si>
  <si>
    <r>
      <rPr>
        <sz val="9"/>
        <rFont val="宋体"/>
        <charset val="134"/>
      </rPr>
      <t>技术培训</t>
    </r>
  </si>
  <si>
    <t>＝25次</t>
  </si>
  <si>
    <t>200人次</t>
  </si>
  <si>
    <r>
      <rPr>
        <sz val="9"/>
        <rFont val="宋体"/>
        <charset val="134"/>
      </rPr>
      <t>示范推广新品种</t>
    </r>
  </si>
  <si>
    <t>＝37个</t>
  </si>
  <si>
    <t>37个</t>
  </si>
  <si>
    <r>
      <rPr>
        <sz val="9"/>
        <rFont val="宋体"/>
        <charset val="134"/>
      </rPr>
      <t>示范推广新技术</t>
    </r>
  </si>
  <si>
    <t>＝10 	个</t>
  </si>
  <si>
    <t>10个</t>
  </si>
  <si>
    <r>
      <rPr>
        <sz val="9"/>
        <rFont val="宋体"/>
        <charset val="134"/>
      </rPr>
      <t>建立典型示范基地</t>
    </r>
  </si>
  <si>
    <t>＝3 	个</t>
  </si>
  <si>
    <t>4个</t>
  </si>
  <si>
    <r>
      <rPr>
        <sz val="9"/>
        <rFont val="宋体"/>
        <charset val="134"/>
      </rPr>
      <t>现场观摩</t>
    </r>
  </si>
  <si>
    <t>＝15次</t>
  </si>
  <si>
    <r>
      <rPr>
        <sz val="9"/>
        <rFont val="宋体"/>
        <charset val="134"/>
      </rPr>
      <t>技术培训人次</t>
    </r>
  </si>
  <si>
    <t>＝400人次</t>
  </si>
  <si>
    <t>400人次</t>
  </si>
  <si>
    <t>质量指标
（15分）</t>
  </si>
  <si>
    <t>培训合格率</t>
  </si>
  <si>
    <t>良</t>
  </si>
  <si>
    <t>示范基地建设标准</t>
  </si>
  <si>
    <t>时效指标
（10分）</t>
  </si>
  <si>
    <t>按照计划完成年度指标</t>
  </si>
  <si>
    <t>按照项目计划进度完成</t>
  </si>
  <si>
    <t>成本指标（10分）</t>
  </si>
  <si>
    <t>产出成本控制在预算批复范围内</t>
  </si>
  <si>
    <t>320万</t>
  </si>
  <si>
    <t>效益指标
（30分）</t>
  </si>
  <si>
    <t>经济效益指标</t>
  </si>
  <si>
    <r>
      <rPr>
        <sz val="9"/>
        <rFont val="宋体"/>
        <charset val="134"/>
      </rPr>
      <t>新增经济效益15%以上</t>
    </r>
  </si>
  <si>
    <r>
      <rPr>
        <sz val="9"/>
        <rFont val="宋体"/>
        <charset val="134"/>
      </rPr>
      <t>严格按照预算批复控制成本</t>
    </r>
  </si>
  <si>
    <t>指标设置不准确，应为成本指标</t>
  </si>
  <si>
    <t>社会效益指标</t>
  </si>
  <si>
    <r>
      <rPr>
        <sz val="9"/>
        <rFont val="宋体"/>
        <charset val="134"/>
      </rPr>
      <t>增加就业率和促进农民增收</t>
    </r>
  </si>
  <si>
    <t>在京郊示范和推广2-3个高产抗逆杂交小麦新品种，新品种示范种植平均增产100斤/亩，每亩增收达到150元。</t>
  </si>
  <si>
    <r>
      <rPr>
        <sz val="9"/>
        <rFont val="宋体"/>
        <charset val="134"/>
      </rPr>
      <t>辐射带动1000亩</t>
    </r>
  </si>
  <si>
    <t>2023年9月-2023年12月，完成3个千亩示范方的建设，全面开展良种良法配套的规模化示范展示。</t>
  </si>
  <si>
    <t>指标设置偏低</t>
  </si>
  <si>
    <t>生态效益指标</t>
  </si>
  <si>
    <t>示范区景观生态效果显著提升</t>
  </si>
  <si>
    <t>通过推广小麦绿色丰产增效集成技术的应用，辐射带动2万亩种植，累节约灌溉用水100万m3</t>
  </si>
  <si>
    <t>生态效益需要成果辐射应用陆续实现</t>
  </si>
  <si>
    <t>可持续影响指标</t>
  </si>
  <si>
    <r>
      <rPr>
        <sz val="9"/>
        <rFont val="宋体"/>
        <charset val="134"/>
      </rPr>
      <t>学科影响力、竞争力提升</t>
    </r>
  </si>
  <si>
    <t>学科影响力、竞争力提升</t>
  </si>
  <si>
    <t>品种推广应用在项目执行后需要陆续实现</t>
  </si>
  <si>
    <t>满意度指标
（10分）</t>
  </si>
  <si>
    <t>服务对象满意度指标</t>
  </si>
  <si>
    <t>技术培训、技术指导满意</t>
  </si>
  <si>
    <t>已开展技术培训，线上反馈较好，未形成文字材料</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</si>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</sst>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
    <numFmt numFmtId="178" formatCode="#,##0.00_ "/>
  </numFmts>
  <fonts count="38">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name val="宋体"/>
      <charset val="134"/>
    </font>
    <font>
      <b/>
      <sz val="10"/>
      <color theme="1"/>
      <name val="宋体"/>
      <charset val="134"/>
    </font>
    <font>
      <sz val="9"/>
      <color rgb="FF000000"/>
      <name val="宋体"/>
      <charset val="134"/>
    </font>
    <font>
      <sz val="10"/>
      <color rgb="FF000000"/>
      <name val="宋体"/>
      <charset val="134"/>
    </font>
    <font>
      <sz val="10"/>
      <color theme="1"/>
      <name val="宋体"/>
      <charset val="134"/>
    </font>
    <font>
      <sz val="10"/>
      <name val="宋体"/>
      <charset val="134"/>
    </font>
    <font>
      <sz val="10"/>
      <color theme="1"/>
      <name val="等线"/>
      <charset val="134"/>
      <scheme val="minor"/>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0" fillId="0" borderId="0">
      <alignment vertical="center"/>
    </xf>
    <xf numFmtId="0" fontId="0" fillId="0" borderId="0"/>
  </cellStyleXfs>
  <cellXfs count="46">
    <xf numFmtId="0" fontId="0" fillId="0" borderId="0" xfId="0"/>
    <xf numFmtId="0" fontId="0" fillId="0" borderId="0" xfId="0" applyFill="1"/>
    <xf numFmtId="0" fontId="0" fillId="0" borderId="0" xfId="0" applyFill="1" applyAlignment="1">
      <alignment wrapText="1"/>
    </xf>
    <xf numFmtId="0" fontId="0" fillId="0" borderId="0" xfId="0" applyFill="1" applyAlignment="1">
      <alignment vertical="center"/>
    </xf>
    <xf numFmtId="0" fontId="0" fillId="0" borderId="0" xfId="0" applyFill="1" applyAlignment="1">
      <alignment horizontal="center"/>
    </xf>
    <xf numFmtId="0" fontId="1" fillId="0" borderId="0" xfId="0" applyFont="1" applyFill="1" applyAlignment="1">
      <alignment horizontal="justify" vertical="center"/>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6" fillId="0" borderId="1" xfId="0" applyNumberFormat="1" applyFont="1" applyFill="1" applyBorder="1" applyAlignment="1" applyProtection="1">
      <alignment horizontal="right"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11" fillId="0" borderId="1" xfId="0" applyFont="1" applyFill="1" applyBorder="1" applyAlignment="1">
      <alignment horizontal="left" vertical="center" wrapText="1"/>
    </xf>
    <xf numFmtId="0" fontId="0" fillId="0" borderId="1" xfId="0" applyFill="1" applyBorder="1" applyAlignment="1">
      <alignment horizontal="center" vertical="center"/>
    </xf>
    <xf numFmtId="9" fontId="10"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xf>
    <xf numFmtId="0" fontId="10" fillId="0" borderId="1" xfId="0" applyFont="1" applyFill="1" applyBorder="1" applyAlignment="1">
      <alignment vertical="center" wrapText="1"/>
    </xf>
    <xf numFmtId="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8" xfId="0" applyFont="1" applyFill="1" applyBorder="1" applyAlignment="1">
      <alignment horizontal="center" vertical="center" wrapText="1"/>
    </xf>
    <xf numFmtId="0" fontId="9" fillId="0" borderId="1" xfId="0" applyFont="1" applyFill="1" applyBorder="1" applyAlignment="1">
      <alignment horizontal="left" vertical="center" wrapText="1"/>
    </xf>
    <xf numFmtId="9" fontId="5"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0" xfId="0" applyFont="1" applyFill="1" applyAlignment="1">
      <alignment vertical="center" wrapText="1"/>
    </xf>
    <xf numFmtId="0" fontId="14" fillId="0" borderId="0" xfId="0" applyFont="1" applyFill="1" applyAlignment="1">
      <alignment horizontal="center" vertical="center" wrapText="1"/>
    </xf>
    <xf numFmtId="0" fontId="15" fillId="0" borderId="0" xfId="0" applyFont="1" applyFill="1" applyAlignment="1">
      <alignment horizontal="left" vertical="top" wrapText="1"/>
    </xf>
    <xf numFmtId="0" fontId="15" fillId="0" borderId="0" xfId="0" applyFont="1" applyFill="1" applyAlignment="1">
      <alignment horizontal="left" vertical="center" wrapText="1"/>
    </xf>
    <xf numFmtId="0" fontId="15" fillId="0" borderId="0" xfId="0" applyFont="1" applyFill="1" applyAlignment="1">
      <alignment horizontal="center" vertical="top" wrapText="1"/>
    </xf>
    <xf numFmtId="10" fontId="5" fillId="0" borderId="1"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9"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5"/>
  <sheetViews>
    <sheetView tabSelected="1" view="pageBreakPreview" zoomScaleNormal="100" topLeftCell="A10" workbookViewId="0">
      <selection activeCell="H13" sqref="H13:N13"/>
    </sheetView>
  </sheetViews>
  <sheetFormatPr defaultColWidth="9" defaultRowHeight="14"/>
  <cols>
    <col min="1" max="3" width="9" style="1"/>
    <col min="4" max="4" width="18.25" style="2" customWidth="1"/>
    <col min="5" max="5" width="2.125" style="1" customWidth="1"/>
    <col min="6" max="6" width="9" style="3"/>
    <col min="7" max="7" width="9.66666666666667" style="1"/>
    <col min="8" max="8" width="10.25" style="4" customWidth="1"/>
    <col min="9" max="9" width="10.25" style="1" customWidth="1"/>
    <col min="10" max="16384" width="9" style="1"/>
  </cols>
  <sheetData>
    <row r="1" ht="17.5" spans="1:1">
      <c r="A1" s="5" t="s">
        <v>0</v>
      </c>
    </row>
    <row r="2" ht="20.45" customHeight="1" spans="1:14">
      <c r="A2" s="6" t="s">
        <v>1</v>
      </c>
      <c r="B2" s="6"/>
      <c r="C2" s="6"/>
      <c r="D2" s="6"/>
      <c r="E2" s="6"/>
      <c r="F2" s="6"/>
      <c r="G2" s="6"/>
      <c r="H2" s="6"/>
      <c r="I2" s="6"/>
      <c r="J2" s="6"/>
      <c r="K2" s="6"/>
      <c r="L2" s="6"/>
      <c r="M2" s="6"/>
      <c r="N2" s="6"/>
    </row>
    <row r="3" spans="1:14">
      <c r="A3" s="7" t="s">
        <v>2</v>
      </c>
      <c r="B3" s="7"/>
      <c r="C3" s="7"/>
      <c r="D3" s="7"/>
      <c r="E3" s="7"/>
      <c r="F3" s="7"/>
      <c r="G3" s="7"/>
      <c r="H3" s="7"/>
      <c r="I3" s="7"/>
      <c r="J3" s="7"/>
      <c r="K3" s="7"/>
      <c r="L3" s="7"/>
      <c r="M3" s="7"/>
      <c r="N3" s="7"/>
    </row>
    <row r="4" spans="1:14">
      <c r="A4" s="8" t="s">
        <v>3</v>
      </c>
      <c r="B4" s="8"/>
      <c r="C4" s="9" t="s">
        <v>4</v>
      </c>
      <c r="D4" s="9"/>
      <c r="E4" s="9"/>
      <c r="F4" s="9"/>
      <c r="G4" s="9"/>
      <c r="H4" s="9"/>
      <c r="I4" s="9"/>
      <c r="J4" s="9"/>
      <c r="K4" s="9"/>
      <c r="L4" s="9"/>
      <c r="M4" s="9"/>
      <c r="N4" s="9"/>
    </row>
    <row r="5" spans="1:14">
      <c r="A5" s="8" t="s">
        <v>5</v>
      </c>
      <c r="B5" s="8"/>
      <c r="C5" s="9" t="s">
        <v>6</v>
      </c>
      <c r="D5" s="9"/>
      <c r="E5" s="9"/>
      <c r="F5" s="9"/>
      <c r="G5" s="9"/>
      <c r="H5" s="8" t="s">
        <v>7</v>
      </c>
      <c r="I5" s="9" t="s">
        <v>6</v>
      </c>
      <c r="J5" s="9"/>
      <c r="K5" s="9"/>
      <c r="L5" s="9"/>
      <c r="M5" s="9"/>
      <c r="N5" s="9"/>
    </row>
    <row r="6" spans="1:14">
      <c r="A6" s="8" t="s">
        <v>8</v>
      </c>
      <c r="B6" s="8"/>
      <c r="C6" s="9" t="s">
        <v>9</v>
      </c>
      <c r="D6" s="9"/>
      <c r="E6" s="9"/>
      <c r="F6" s="9"/>
      <c r="G6" s="9"/>
      <c r="H6" s="8" t="s">
        <v>10</v>
      </c>
      <c r="I6" s="9">
        <v>51503776</v>
      </c>
      <c r="J6" s="9"/>
      <c r="K6" s="9"/>
      <c r="L6" s="9"/>
      <c r="M6" s="9"/>
      <c r="N6" s="9"/>
    </row>
    <row r="7" spans="1:14">
      <c r="A7" s="10" t="s">
        <v>11</v>
      </c>
      <c r="B7" s="11"/>
      <c r="C7" s="8"/>
      <c r="D7" s="8"/>
      <c r="E7" s="8"/>
      <c r="F7" s="8" t="s">
        <v>12</v>
      </c>
      <c r="G7" s="8" t="s">
        <v>13</v>
      </c>
      <c r="H7" s="8" t="s">
        <v>14</v>
      </c>
      <c r="I7" s="8" t="s">
        <v>15</v>
      </c>
      <c r="J7" s="8"/>
      <c r="K7" s="8"/>
      <c r="L7" s="8"/>
      <c r="M7" s="8" t="s">
        <v>16</v>
      </c>
      <c r="N7" s="8" t="s">
        <v>17</v>
      </c>
    </row>
    <row r="8" spans="1:14">
      <c r="A8" s="12"/>
      <c r="B8" s="13"/>
      <c r="C8" s="14" t="s">
        <v>18</v>
      </c>
      <c r="D8" s="14"/>
      <c r="E8" s="14"/>
      <c r="F8" s="15">
        <v>320</v>
      </c>
      <c r="G8" s="15">
        <v>320</v>
      </c>
      <c r="H8" s="15">
        <v>320</v>
      </c>
      <c r="I8" s="8">
        <v>10</v>
      </c>
      <c r="J8" s="8"/>
      <c r="K8" s="8"/>
      <c r="L8" s="8"/>
      <c r="M8" s="41">
        <f>H8/G8</f>
        <v>1</v>
      </c>
      <c r="N8" s="42">
        <f>M8*10</f>
        <v>10</v>
      </c>
    </row>
    <row r="9" spans="1:14">
      <c r="A9" s="12"/>
      <c r="B9" s="13"/>
      <c r="C9" s="8" t="s">
        <v>19</v>
      </c>
      <c r="D9" s="8"/>
      <c r="E9" s="8"/>
      <c r="F9" s="15">
        <v>320</v>
      </c>
      <c r="G9" s="15">
        <v>320</v>
      </c>
      <c r="H9" s="15">
        <v>320</v>
      </c>
      <c r="I9" s="9" t="s">
        <v>20</v>
      </c>
      <c r="J9" s="9"/>
      <c r="K9" s="9"/>
      <c r="L9" s="9"/>
      <c r="M9" s="9" t="s">
        <v>20</v>
      </c>
      <c r="N9" s="9" t="s">
        <v>20</v>
      </c>
    </row>
    <row r="10" spans="1:14">
      <c r="A10" s="12"/>
      <c r="B10" s="13"/>
      <c r="C10" s="8" t="s">
        <v>21</v>
      </c>
      <c r="D10" s="8"/>
      <c r="E10" s="8"/>
      <c r="F10" s="9">
        <v>0</v>
      </c>
      <c r="G10" s="9">
        <v>0</v>
      </c>
      <c r="H10" s="9">
        <v>0</v>
      </c>
      <c r="I10" s="9" t="s">
        <v>20</v>
      </c>
      <c r="J10" s="9"/>
      <c r="K10" s="9"/>
      <c r="L10" s="9"/>
      <c r="M10" s="9" t="s">
        <v>20</v>
      </c>
      <c r="N10" s="9" t="s">
        <v>20</v>
      </c>
    </row>
    <row r="11" spans="1:14">
      <c r="A11" s="16"/>
      <c r="B11" s="17"/>
      <c r="C11" s="8" t="s">
        <v>22</v>
      </c>
      <c r="D11" s="8"/>
      <c r="E11" s="8"/>
      <c r="F11" s="9">
        <v>0</v>
      </c>
      <c r="G11" s="9">
        <v>0</v>
      </c>
      <c r="H11" s="9">
        <v>0</v>
      </c>
      <c r="I11" s="9" t="s">
        <v>20</v>
      </c>
      <c r="J11" s="9"/>
      <c r="K11" s="9"/>
      <c r="L11" s="9"/>
      <c r="M11" s="9" t="s">
        <v>20</v>
      </c>
      <c r="N11" s="9" t="s">
        <v>20</v>
      </c>
    </row>
    <row r="12" customHeight="1" spans="1:14">
      <c r="A12" s="8" t="s">
        <v>23</v>
      </c>
      <c r="B12" s="8" t="s">
        <v>24</v>
      </c>
      <c r="C12" s="8"/>
      <c r="D12" s="8"/>
      <c r="E12" s="8"/>
      <c r="F12" s="8"/>
      <c r="G12" s="8"/>
      <c r="H12" s="8" t="s">
        <v>25</v>
      </c>
      <c r="I12" s="8"/>
      <c r="J12" s="8"/>
      <c r="K12" s="8"/>
      <c r="L12" s="8"/>
      <c r="M12" s="8"/>
      <c r="N12" s="8"/>
    </row>
    <row r="13" ht="159" customHeight="1" spans="1:14">
      <c r="A13" s="8"/>
      <c r="B13" s="18" t="s">
        <v>26</v>
      </c>
      <c r="C13" s="18"/>
      <c r="D13" s="18"/>
      <c r="E13" s="18"/>
      <c r="F13" s="18"/>
      <c r="G13" s="18"/>
      <c r="H13" s="18" t="s">
        <v>26</v>
      </c>
      <c r="I13" s="18"/>
      <c r="J13" s="18"/>
      <c r="K13" s="18"/>
      <c r="L13" s="18"/>
      <c r="M13" s="18"/>
      <c r="N13" s="18"/>
    </row>
    <row r="14" ht="31.9" customHeight="1" spans="1:14">
      <c r="A14" s="8" t="s">
        <v>27</v>
      </c>
      <c r="B14" s="8" t="s">
        <v>28</v>
      </c>
      <c r="C14" s="8" t="s">
        <v>29</v>
      </c>
      <c r="D14" s="8" t="s">
        <v>30</v>
      </c>
      <c r="E14" s="8" t="s">
        <v>31</v>
      </c>
      <c r="F14" s="8"/>
      <c r="G14" s="8"/>
      <c r="H14" s="8" t="s">
        <v>32</v>
      </c>
      <c r="I14" s="8"/>
      <c r="J14" s="8" t="s">
        <v>15</v>
      </c>
      <c r="K14" s="8" t="s">
        <v>17</v>
      </c>
      <c r="L14" s="8" t="s">
        <v>33</v>
      </c>
      <c r="M14" s="8"/>
      <c r="N14" s="8"/>
    </row>
    <row r="15" ht="24.75" customHeight="1" spans="1:14">
      <c r="A15" s="8"/>
      <c r="B15" s="19"/>
      <c r="C15" s="19" t="s">
        <v>34</v>
      </c>
      <c r="D15" s="20" t="s">
        <v>35</v>
      </c>
      <c r="E15" s="21" t="s">
        <v>36</v>
      </c>
      <c r="F15" s="21"/>
      <c r="G15" s="21"/>
      <c r="H15" s="22" t="s">
        <v>36</v>
      </c>
      <c r="I15" s="43"/>
      <c r="J15" s="22">
        <v>2</v>
      </c>
      <c r="K15" s="22">
        <v>2</v>
      </c>
      <c r="L15" s="9"/>
      <c r="M15" s="9"/>
      <c r="N15" s="9"/>
    </row>
    <row r="16" ht="24.75" customHeight="1" spans="1:14">
      <c r="A16" s="8"/>
      <c r="B16" s="19"/>
      <c r="C16" s="19"/>
      <c r="D16" s="20" t="s">
        <v>37</v>
      </c>
      <c r="E16" s="21" t="s">
        <v>38</v>
      </c>
      <c r="F16" s="21"/>
      <c r="G16" s="21"/>
      <c r="H16" s="23" t="s">
        <v>39</v>
      </c>
      <c r="I16" s="23"/>
      <c r="J16" s="22">
        <v>2</v>
      </c>
      <c r="K16" s="22">
        <v>2</v>
      </c>
      <c r="L16" s="9"/>
      <c r="M16" s="9"/>
      <c r="N16" s="9"/>
    </row>
    <row r="17" ht="24.75" customHeight="1" spans="1:14">
      <c r="A17" s="8"/>
      <c r="B17" s="19"/>
      <c r="C17" s="19"/>
      <c r="D17" s="20" t="s">
        <v>40</v>
      </c>
      <c r="E17" s="21" t="s">
        <v>41</v>
      </c>
      <c r="F17" s="21"/>
      <c r="G17" s="21"/>
      <c r="H17" s="23" t="s">
        <v>42</v>
      </c>
      <c r="I17" s="23"/>
      <c r="J17" s="22">
        <v>2</v>
      </c>
      <c r="K17" s="22">
        <v>2</v>
      </c>
      <c r="L17" s="9"/>
      <c r="M17" s="9"/>
      <c r="N17" s="9"/>
    </row>
    <row r="18" ht="24.75" customHeight="1" spans="1:14">
      <c r="A18" s="8"/>
      <c r="B18" s="19"/>
      <c r="C18" s="19"/>
      <c r="D18" s="20" t="s">
        <v>43</v>
      </c>
      <c r="E18" s="21" t="s">
        <v>44</v>
      </c>
      <c r="F18" s="21"/>
      <c r="G18" s="21"/>
      <c r="H18" s="22" t="s">
        <v>45</v>
      </c>
      <c r="I18" s="43"/>
      <c r="J18" s="22">
        <v>2</v>
      </c>
      <c r="K18" s="22">
        <v>2</v>
      </c>
      <c r="L18" s="9"/>
      <c r="M18" s="9"/>
      <c r="N18" s="9"/>
    </row>
    <row r="19" ht="24.75" customHeight="1" spans="1:14">
      <c r="A19" s="8"/>
      <c r="B19" s="19"/>
      <c r="C19" s="19"/>
      <c r="D19" s="20" t="s">
        <v>46</v>
      </c>
      <c r="E19" s="21" t="s">
        <v>47</v>
      </c>
      <c r="F19" s="21"/>
      <c r="G19" s="21"/>
      <c r="H19" s="22" t="s">
        <v>48</v>
      </c>
      <c r="I19" s="43"/>
      <c r="J19" s="22">
        <v>2</v>
      </c>
      <c r="K19" s="22">
        <v>2</v>
      </c>
      <c r="L19" s="9"/>
      <c r="M19" s="9"/>
      <c r="N19" s="9"/>
    </row>
    <row r="20" ht="24.75" customHeight="1" spans="1:14">
      <c r="A20" s="8"/>
      <c r="B20" s="19"/>
      <c r="C20" s="19"/>
      <c r="D20" s="20" t="s">
        <v>49</v>
      </c>
      <c r="E20" s="21" t="s">
        <v>50</v>
      </c>
      <c r="F20" s="21"/>
      <c r="G20" s="21"/>
      <c r="H20" s="22">
        <v>15</v>
      </c>
      <c r="I20" s="43"/>
      <c r="J20" s="22">
        <v>2</v>
      </c>
      <c r="K20" s="22">
        <v>2</v>
      </c>
      <c r="L20" s="9"/>
      <c r="M20" s="9"/>
      <c r="N20" s="9"/>
    </row>
    <row r="21" ht="24.75" customHeight="1" spans="1:14">
      <c r="A21" s="8"/>
      <c r="B21" s="19"/>
      <c r="C21" s="19"/>
      <c r="D21" s="20" t="s">
        <v>51</v>
      </c>
      <c r="E21" s="21" t="s">
        <v>52</v>
      </c>
      <c r="F21" s="21"/>
      <c r="G21" s="21"/>
      <c r="H21" s="22" t="s">
        <v>53</v>
      </c>
      <c r="I21" s="43"/>
      <c r="J21" s="22">
        <v>3</v>
      </c>
      <c r="K21" s="22">
        <v>3</v>
      </c>
      <c r="L21" s="9"/>
      <c r="M21" s="9"/>
      <c r="N21" s="9"/>
    </row>
    <row r="22" ht="43" customHeight="1" spans="1:14">
      <c r="A22" s="8"/>
      <c r="B22" s="19"/>
      <c r="C22" s="19" t="s">
        <v>54</v>
      </c>
      <c r="D22" s="24" t="s">
        <v>55</v>
      </c>
      <c r="E22" s="25" t="s">
        <v>56</v>
      </c>
      <c r="F22" s="25"/>
      <c r="G22" s="25"/>
      <c r="H22" s="26" t="s">
        <v>56</v>
      </c>
      <c r="I22" s="22"/>
      <c r="J22" s="22">
        <v>7.5</v>
      </c>
      <c r="K22" s="22">
        <v>7.5</v>
      </c>
      <c r="L22" s="9"/>
      <c r="M22" s="9"/>
      <c r="N22" s="9"/>
    </row>
    <row r="23" ht="43" customHeight="1" spans="1:14">
      <c r="A23" s="8"/>
      <c r="B23" s="19"/>
      <c r="C23" s="19"/>
      <c r="D23" s="24" t="s">
        <v>57</v>
      </c>
      <c r="E23" s="27" t="s">
        <v>36</v>
      </c>
      <c r="F23" s="27"/>
      <c r="G23" s="27"/>
      <c r="H23" s="22" t="s">
        <v>36</v>
      </c>
      <c r="I23" s="22"/>
      <c r="J23" s="22">
        <v>7.5</v>
      </c>
      <c r="K23" s="22">
        <v>7.5</v>
      </c>
      <c r="L23" s="9"/>
      <c r="M23" s="9"/>
      <c r="N23" s="9"/>
    </row>
    <row r="24" ht="62.25" customHeight="1" spans="1:14">
      <c r="A24" s="8"/>
      <c r="B24" s="19"/>
      <c r="C24" s="19" t="s">
        <v>58</v>
      </c>
      <c r="D24" s="21" t="s">
        <v>59</v>
      </c>
      <c r="E24" s="21" t="s">
        <v>60</v>
      </c>
      <c r="F24" s="21"/>
      <c r="G24" s="21"/>
      <c r="H24" s="22" t="s">
        <v>60</v>
      </c>
      <c r="I24" s="43"/>
      <c r="J24" s="22">
        <v>10</v>
      </c>
      <c r="K24" s="22">
        <v>10</v>
      </c>
      <c r="L24" s="9"/>
      <c r="M24" s="9"/>
      <c r="N24" s="9"/>
    </row>
    <row r="25" ht="26" spans="1:14">
      <c r="A25" s="8"/>
      <c r="B25" s="19"/>
      <c r="C25" s="19" t="s">
        <v>61</v>
      </c>
      <c r="D25" s="28" t="s">
        <v>62</v>
      </c>
      <c r="E25" s="21" t="s">
        <v>63</v>
      </c>
      <c r="F25" s="21"/>
      <c r="G25" s="21"/>
      <c r="H25" s="22" t="s">
        <v>63</v>
      </c>
      <c r="I25" s="22"/>
      <c r="J25" s="22">
        <v>10</v>
      </c>
      <c r="K25" s="22">
        <v>10</v>
      </c>
      <c r="L25" s="9"/>
      <c r="M25" s="9"/>
      <c r="N25" s="9"/>
    </row>
    <row r="26" ht="33.75" customHeight="1" spans="1:14">
      <c r="A26" s="8"/>
      <c r="B26" s="19" t="s">
        <v>64</v>
      </c>
      <c r="C26" s="19" t="s">
        <v>65</v>
      </c>
      <c r="D26" s="20" t="s">
        <v>66</v>
      </c>
      <c r="E26" s="29">
        <v>0.15</v>
      </c>
      <c r="F26" s="30"/>
      <c r="G26" s="30"/>
      <c r="H26" s="31">
        <v>0.115</v>
      </c>
      <c r="I26" s="31"/>
      <c r="J26" s="22">
        <v>5</v>
      </c>
      <c r="K26" s="22">
        <v>5</v>
      </c>
      <c r="L26" s="9"/>
      <c r="M26" s="9"/>
      <c r="N26" s="9"/>
    </row>
    <row r="27" ht="33.75" customHeight="1" spans="1:14">
      <c r="A27" s="8"/>
      <c r="B27" s="19"/>
      <c r="C27" s="19"/>
      <c r="D27" s="20" t="s">
        <v>67</v>
      </c>
      <c r="E27" s="30" t="s">
        <v>36</v>
      </c>
      <c r="F27" s="30"/>
      <c r="G27" s="30"/>
      <c r="H27" s="32" t="s">
        <v>36</v>
      </c>
      <c r="I27" s="44"/>
      <c r="J27" s="22">
        <v>5</v>
      </c>
      <c r="K27" s="22">
        <v>3</v>
      </c>
      <c r="L27" s="9" t="s">
        <v>68</v>
      </c>
      <c r="M27" s="9"/>
      <c r="N27" s="9"/>
    </row>
    <row r="28" ht="69" customHeight="1" spans="1:14">
      <c r="A28" s="8"/>
      <c r="B28" s="19"/>
      <c r="C28" s="19" t="s">
        <v>69</v>
      </c>
      <c r="D28" s="20" t="s">
        <v>70</v>
      </c>
      <c r="E28" s="21" t="s">
        <v>36</v>
      </c>
      <c r="F28" s="21"/>
      <c r="G28" s="21"/>
      <c r="H28" s="22" t="s">
        <v>71</v>
      </c>
      <c r="I28" s="22"/>
      <c r="J28" s="22">
        <v>5</v>
      </c>
      <c r="K28" s="22">
        <v>5</v>
      </c>
      <c r="L28" s="9"/>
      <c r="M28" s="9"/>
      <c r="N28" s="9"/>
    </row>
    <row r="29" ht="69" customHeight="1" spans="1:14">
      <c r="A29" s="8"/>
      <c r="B29" s="19"/>
      <c r="C29" s="19"/>
      <c r="D29" s="20" t="s">
        <v>72</v>
      </c>
      <c r="E29" s="21" t="s">
        <v>56</v>
      </c>
      <c r="F29" s="21"/>
      <c r="G29" s="21"/>
      <c r="H29" s="22" t="s">
        <v>73</v>
      </c>
      <c r="I29" s="22"/>
      <c r="J29" s="22">
        <v>5</v>
      </c>
      <c r="K29" s="22">
        <f>J29*0.8</f>
        <v>4</v>
      </c>
      <c r="L29" s="9" t="s">
        <v>74</v>
      </c>
      <c r="M29" s="9"/>
      <c r="N29" s="9"/>
    </row>
    <row r="30" ht="86" customHeight="1" spans="1:14">
      <c r="A30" s="8"/>
      <c r="B30" s="19"/>
      <c r="C30" s="19" t="s">
        <v>75</v>
      </c>
      <c r="D30" s="33" t="s">
        <v>76</v>
      </c>
      <c r="E30" s="22" t="s">
        <v>36</v>
      </c>
      <c r="F30" s="22"/>
      <c r="G30" s="22"/>
      <c r="H30" s="22" t="s">
        <v>77</v>
      </c>
      <c r="I30" s="22"/>
      <c r="J30" s="22">
        <v>5</v>
      </c>
      <c r="K30" s="22">
        <v>4</v>
      </c>
      <c r="L30" s="9" t="s">
        <v>78</v>
      </c>
      <c r="M30" s="9"/>
      <c r="N30" s="9"/>
    </row>
    <row r="31" ht="83.25" customHeight="1" spans="1:14">
      <c r="A31" s="8"/>
      <c r="B31" s="19"/>
      <c r="C31" s="19" t="s">
        <v>79</v>
      </c>
      <c r="D31" s="20" t="s">
        <v>80</v>
      </c>
      <c r="E31" s="22" t="s">
        <v>81</v>
      </c>
      <c r="F31" s="22"/>
      <c r="G31" s="22"/>
      <c r="H31" s="22" t="s">
        <v>81</v>
      </c>
      <c r="I31" s="43"/>
      <c r="J31" s="22">
        <v>5</v>
      </c>
      <c r="K31" s="22">
        <v>4</v>
      </c>
      <c r="L31" s="9" t="s">
        <v>82</v>
      </c>
      <c r="M31" s="9"/>
      <c r="N31" s="9"/>
    </row>
    <row r="32" ht="62" customHeight="1" spans="1:14">
      <c r="A32" s="8"/>
      <c r="B32" s="8" t="s">
        <v>83</v>
      </c>
      <c r="C32" s="8" t="s">
        <v>84</v>
      </c>
      <c r="D32" s="20" t="s">
        <v>85</v>
      </c>
      <c r="E32" s="34" t="s">
        <v>56</v>
      </c>
      <c r="F32" s="9"/>
      <c r="G32" s="9"/>
      <c r="H32" s="9" t="s">
        <v>56</v>
      </c>
      <c r="I32" s="9"/>
      <c r="J32" s="9">
        <v>10</v>
      </c>
      <c r="K32" s="9">
        <v>8</v>
      </c>
      <c r="L32" s="9" t="s">
        <v>86</v>
      </c>
      <c r="M32" s="9"/>
      <c r="N32" s="9"/>
    </row>
    <row r="33" spans="1:14">
      <c r="A33" s="35" t="s">
        <v>87</v>
      </c>
      <c r="B33" s="35"/>
      <c r="C33" s="35"/>
      <c r="D33" s="35"/>
      <c r="E33" s="35"/>
      <c r="F33" s="35"/>
      <c r="G33" s="35"/>
      <c r="H33" s="35"/>
      <c r="I33" s="35"/>
      <c r="J33" s="30">
        <f>SUM(J15:J32)+I8</f>
        <v>100</v>
      </c>
      <c r="K33" s="45">
        <f>SUM(K15:K32)+N8</f>
        <v>93</v>
      </c>
      <c r="L33" s="9"/>
      <c r="M33" s="9"/>
      <c r="N33" s="9"/>
    </row>
    <row r="34" spans="1:14">
      <c r="A34" s="36"/>
      <c r="B34" s="36"/>
      <c r="C34" s="36"/>
      <c r="D34" s="36"/>
      <c r="E34" s="36"/>
      <c r="F34" s="36"/>
      <c r="G34" s="36"/>
      <c r="H34" s="37"/>
      <c r="I34" s="36"/>
      <c r="J34" s="36"/>
      <c r="K34" s="36"/>
      <c r="L34" s="36"/>
      <c r="M34" s="36"/>
      <c r="N34" s="36"/>
    </row>
    <row r="35" ht="127.15" customHeight="1" spans="1:14">
      <c r="A35" s="38" t="s">
        <v>88</v>
      </c>
      <c r="B35" s="38"/>
      <c r="C35" s="38"/>
      <c r="D35" s="38"/>
      <c r="E35" s="38"/>
      <c r="F35" s="39"/>
      <c r="G35" s="38"/>
      <c r="H35" s="40"/>
      <c r="I35" s="38"/>
      <c r="J35" s="38"/>
      <c r="K35" s="38"/>
      <c r="L35" s="38"/>
      <c r="M35" s="38"/>
      <c r="N35" s="38"/>
    </row>
  </sheetData>
  <mergeCells count="93">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A33:I33"/>
    <mergeCell ref="L33:N33"/>
    <mergeCell ref="A35:N35"/>
    <mergeCell ref="A12:A13"/>
    <mergeCell ref="A14:A32"/>
    <mergeCell ref="B15:B25"/>
    <mergeCell ref="B26:B31"/>
    <mergeCell ref="C15:C21"/>
    <mergeCell ref="C22:C23"/>
    <mergeCell ref="C26:C27"/>
    <mergeCell ref="C28:C29"/>
    <mergeCell ref="A7:B11"/>
  </mergeCells>
  <printOptions horizontalCentered="1"/>
  <pageMargins left="0.503472222222222" right="0.503472222222222" top="0.751388888888889" bottom="0.554861111111111" header="0.298611111111111" footer="0.298611111111111"/>
  <pageSetup paperSize="9" scale="94" orientation="landscape"/>
  <headerFooter/>
  <rowBreaks count="1" manualBreakCount="1">
    <brk id="35"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2024-05-16T05:41:53Z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