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user</author>
  </authors>
  <commentList>
    <comment ref="H13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概括项目总体完成情况</t>
        </r>
      </text>
    </comment>
    <comment ref="B32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</commentList>
</comments>
</file>

<file path=xl/sharedStrings.xml><?xml version="1.0" encoding="utf-8"?>
<sst xmlns="http://schemas.openxmlformats.org/spreadsheetml/2006/main" count="103" uniqueCount="78">
  <si>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</si>
  <si>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</si>
  <si>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</si>
  <si>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</si>
  <si>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北京市农林科学院智能装备技术研究中心科研温室设施修缮项目</t>
  </si>
  <si>
    <t>主管部门</t>
  </si>
  <si>
    <t>北京市农林科学院</t>
  </si>
  <si>
    <t>实施单位</t>
  </si>
  <si>
    <t>北京市农林科学院智能装备技术研究中心</t>
  </si>
  <si>
    <t>项目负责人</t>
  </si>
  <si>
    <t>魏晓明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</si>
  <si>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</si>
  <si>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</si>
  <si>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</si>
  <si>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</si>
  <si>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</si>
  <si>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</si>
  <si>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</si>
  <si>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</si>
  <si>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</si>
  <si>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</si>
  <si>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</si>
  <si>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</si>
  <si>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</si>
  <si>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</si>
  <si>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</si>
  <si>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</si>
  <si>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院装备中心科研温室通过立体栽培和智慧管控系统的有机结合，研发设施农业智慧管控技术装备，打造不同应用场景下蔬菜的高效生产模式，为首都高效设施农业的本土化智慧管控决策提供科技支撑，符合首都现代农业发展定位。项目拟在原有温室基础上，进行不同生产场景下栽培模式的优化升级，修缮提升试验平台的基础设施设备。原温室已建设8年，根据研究与科技发展需要，为发挥温室技术装备在高效设施农业领域的引领示范作用，为科研提供前沿研究试验平台，亟需对温室各区域进行基础设施修缮提升，重点内容包括主体结构改造、通风与空调系统改造、电气系统改造修缮、遮阳保温修缮、植物工厂与全人工气候室结构改造修缮、应急照明、废水处理等基础设施的修缮改造，提高试验平台性能，更好的为科研服务。</t>
  </si>
  <si>
    <t>项目在原有温室基础上，进行不同生产场景的优化升级，修缮提升试验平台的基础设施设备。并对温室各区域进行了基础设施修缮提升，重点内容有楼梯与出入口的改造、通风与空调系统改造、电气系统改造修缮、遮阳保温修缮、植物工厂与全人工气候室结构改造修缮、应急照明、废水处理等基础设施的修缮改造，提高了试验平台性能和示范展示效果，可以更好的为科研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</si>
  <si>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</si>
  <si>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</si>
  <si>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</si>
  <si>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</si>
  <si>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</si>
  <si>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</si>
  <si>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</si>
  <si>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</si>
  <si>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</si>
  <si>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楼梯与出入口改造</t>
  </si>
  <si>
    <t>1项</t>
  </si>
  <si>
    <t>试验平台水电配套调整</t>
  </si>
  <si>
    <t>人工光育苗室提升建设</t>
  </si>
  <si>
    <t>人工光植物工厂试验场景提升建设</t>
  </si>
  <si>
    <t>全人工气候室试验平台提升建设</t>
  </si>
  <si>
    <t>废水处理设备</t>
  </si>
  <si>
    <t>温室内保温系统</t>
  </si>
  <si>
    <t>实验室安全改造</t>
  </si>
  <si>
    <t>质量指标
（15分）</t>
  </si>
  <si>
    <t>验收合格率</t>
  </si>
  <si>
    <t>高</t>
  </si>
  <si>
    <t>设施设备质量</t>
  </si>
  <si>
    <t>符合国家标准或达到国际领先标准/技术参数</t>
  </si>
  <si>
    <t>符合国家标准，功能与技术参数满足需求</t>
  </si>
  <si>
    <t>时效指标
（10分）</t>
  </si>
  <si>
    <t>方案制定与前期准备</t>
  </si>
  <si>
    <t>优</t>
  </si>
  <si>
    <t>方案详细，准备充分。综合优</t>
  </si>
  <si>
    <t>完成时间</t>
  </si>
  <si>
    <t>2023年12月前</t>
  </si>
  <si>
    <t>验收时间</t>
  </si>
  <si>
    <t>2024年3月前</t>
  </si>
  <si>
    <t>成本指标（10分）</t>
  </si>
  <si>
    <t>项目预算控制数</t>
  </si>
  <si>
    <t>325.716637万元</t>
  </si>
  <si>
    <t>效益指标
（30分）</t>
  </si>
  <si>
    <t>经济效益指标</t>
  </si>
  <si>
    <t>社会效益指标</t>
  </si>
  <si>
    <t>生态效益指标</t>
  </si>
  <si>
    <t>试验平台功能水平及展示度</t>
  </si>
  <si>
    <t>得到提升</t>
  </si>
  <si>
    <t>提升25%</t>
  </si>
  <si>
    <t>温室性能和展示度有进一步提升的空间</t>
  </si>
  <si>
    <t>可持续影响指标</t>
  </si>
  <si>
    <t>满意度指标
（10分）</t>
  </si>
  <si>
    <t>服务对象满意度指标</t>
  </si>
  <si>
    <t>使用人员满意度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</si>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</sst>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3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等线"/>
      <charset val="134"/>
      <scheme val="minor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  <font>
      <sz val="9"/>
      <name val="宋体"/>
      <charset val="134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7" applyNumberFormat="0" applyAlignment="0" applyProtection="0">
      <alignment vertical="center"/>
    </xf>
    <xf numFmtId="0" fontId="20" fillId="4" borderId="18" applyNumberFormat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5" borderId="19" applyNumberFormat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 wrapText="1"/>
    </xf>
    <xf numFmtId="57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tabSelected="1" view="pageBreakPreview" zoomScaleNormal="100" topLeftCell="B26" workbookViewId="0">
      <selection activeCell="Q40" sqref="Q39:Q40"/>
    </sheetView>
  </sheetViews>
  <sheetFormatPr defaultColWidth="9" defaultRowHeight="14"/>
  <cols>
    <col min="2" max="2" width="7.08333333333333" customWidth="1"/>
    <col min="4" max="4" width="18.225" customWidth="1"/>
    <col min="5" max="5" width="2.10833333333333" customWidth="1"/>
    <col min="8" max="9" width="10.25" customWidth="1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spans="1:14">
      <c r="A6" s="4" t="s">
        <v>9</v>
      </c>
      <c r="B6" s="4"/>
      <c r="C6" s="5" t="s">
        <v>10</v>
      </c>
      <c r="D6" s="5"/>
      <c r="E6" s="5"/>
      <c r="F6" s="5"/>
      <c r="G6" s="5"/>
      <c r="H6" s="4" t="s">
        <v>11</v>
      </c>
      <c r="I6" s="5">
        <v>13811328835</v>
      </c>
      <c r="J6" s="5"/>
      <c r="K6" s="5"/>
      <c r="L6" s="5"/>
      <c r="M6" s="5"/>
      <c r="N6" s="5"/>
    </row>
    <row r="7" spans="1:14">
      <c r="A7" s="6" t="s">
        <v>12</v>
      </c>
      <c r="B7" s="7"/>
      <c r="C7" s="4"/>
      <c r="D7" s="4"/>
      <c r="E7" s="4"/>
      <c r="F7" s="4" t="s">
        <v>13</v>
      </c>
      <c r="G7" s="4" t="s">
        <v>14</v>
      </c>
      <c r="H7" s="4" t="s">
        <v>15</v>
      </c>
      <c r="I7" s="4" t="s">
        <v>16</v>
      </c>
      <c r="J7" s="4"/>
      <c r="K7" s="4"/>
      <c r="L7" s="4"/>
      <c r="M7" s="4" t="s">
        <v>17</v>
      </c>
      <c r="N7" s="4" t="s">
        <v>18</v>
      </c>
    </row>
    <row r="8" spans="1:14">
      <c r="A8" s="8"/>
      <c r="B8" s="9"/>
      <c r="C8" s="10" t="s">
        <v>19</v>
      </c>
      <c r="D8" s="10"/>
      <c r="E8" s="10"/>
      <c r="F8" s="5">
        <v>325.716637</v>
      </c>
      <c r="G8" s="5">
        <v>325.716637</v>
      </c>
      <c r="H8" s="5">
        <v>325.120803</v>
      </c>
      <c r="I8" s="4">
        <v>10</v>
      </c>
      <c r="J8" s="4"/>
      <c r="K8" s="4"/>
      <c r="L8" s="4"/>
      <c r="M8" s="31">
        <f>H8/G8</f>
        <v>0.998170698293192</v>
      </c>
      <c r="N8" s="32">
        <f>M8*10</f>
        <v>9.98170698293192</v>
      </c>
    </row>
    <row r="9" spans="1:14">
      <c r="A9" s="8"/>
      <c r="B9" s="9"/>
      <c r="C9" s="4" t="s">
        <v>20</v>
      </c>
      <c r="D9" s="4"/>
      <c r="E9" s="4"/>
      <c r="F9" s="5">
        <v>325.716637</v>
      </c>
      <c r="G9" s="5">
        <v>325.716637</v>
      </c>
      <c r="H9" s="5">
        <v>325.120803</v>
      </c>
      <c r="I9" s="5" t="s">
        <v>21</v>
      </c>
      <c r="J9" s="5"/>
      <c r="K9" s="5"/>
      <c r="L9" s="5"/>
      <c r="M9" s="5" t="s">
        <v>21</v>
      </c>
      <c r="N9" s="5" t="s">
        <v>21</v>
      </c>
    </row>
    <row r="10" spans="1:14">
      <c r="A10" s="8"/>
      <c r="B10" s="9"/>
      <c r="C10" s="4" t="s">
        <v>22</v>
      </c>
      <c r="D10" s="4"/>
      <c r="E10" s="4"/>
      <c r="F10" s="5">
        <v>0</v>
      </c>
      <c r="G10" s="5">
        <v>0</v>
      </c>
      <c r="H10" s="5">
        <v>0</v>
      </c>
      <c r="I10" s="5" t="s">
        <v>21</v>
      </c>
      <c r="J10" s="5"/>
      <c r="K10" s="5"/>
      <c r="L10" s="5"/>
      <c r="M10" s="5" t="s">
        <v>21</v>
      </c>
      <c r="N10" s="5" t="s">
        <v>21</v>
      </c>
    </row>
    <row r="11" spans="1:14">
      <c r="A11" s="11"/>
      <c r="B11" s="12"/>
      <c r="C11" s="4" t="s">
        <v>23</v>
      </c>
      <c r="D11" s="4"/>
      <c r="E11" s="4"/>
      <c r="F11" s="5">
        <v>0</v>
      </c>
      <c r="G11" s="5">
        <v>0</v>
      </c>
      <c r="H11" s="5">
        <v>0</v>
      </c>
      <c r="I11" s="5" t="s">
        <v>21</v>
      </c>
      <c r="J11" s="5"/>
      <c r="K11" s="5"/>
      <c r="L11" s="5"/>
      <c r="M11" s="5" t="s">
        <v>21</v>
      </c>
      <c r="N11" s="5" t="s">
        <v>21</v>
      </c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117" customHeight="1" spans="1:14">
      <c r="A13" s="4"/>
      <c r="B13" s="13" t="s">
        <v>27</v>
      </c>
      <c r="C13" s="13"/>
      <c r="D13" s="13"/>
      <c r="E13" s="13"/>
      <c r="F13" s="13"/>
      <c r="G13" s="13"/>
      <c r="H13" s="13" t="s">
        <v>28</v>
      </c>
      <c r="I13" s="13"/>
      <c r="J13" s="13"/>
      <c r="K13" s="13"/>
      <c r="L13" s="13"/>
      <c r="M13" s="13"/>
      <c r="N13" s="13"/>
    </row>
    <row r="14" ht="31.8" customHeight="1" spans="1:14">
      <c r="A14" s="14" t="s">
        <v>29</v>
      </c>
      <c r="B14" s="4" t="s">
        <v>30</v>
      </c>
      <c r="C14" s="4" t="s">
        <v>31</v>
      </c>
      <c r="D14" s="4" t="s">
        <v>32</v>
      </c>
      <c r="E14" s="4" t="s">
        <v>33</v>
      </c>
      <c r="F14" s="4"/>
      <c r="G14" s="4"/>
      <c r="H14" s="4" t="s">
        <v>34</v>
      </c>
      <c r="I14" s="4"/>
      <c r="J14" s="4" t="s">
        <v>16</v>
      </c>
      <c r="K14" s="4" t="s">
        <v>18</v>
      </c>
      <c r="L14" s="4" t="s">
        <v>35</v>
      </c>
      <c r="M14" s="4"/>
      <c r="N14" s="4"/>
    </row>
    <row r="15" spans="1:14">
      <c r="A15" s="15"/>
      <c r="B15" s="4" t="s">
        <v>36</v>
      </c>
      <c r="C15" s="14" t="s">
        <v>37</v>
      </c>
      <c r="D15" s="16" t="s">
        <v>38</v>
      </c>
      <c r="E15" s="17" t="s">
        <v>39</v>
      </c>
      <c r="F15" s="17"/>
      <c r="G15" s="17"/>
      <c r="H15" s="5" t="s">
        <v>39</v>
      </c>
      <c r="I15" s="5"/>
      <c r="J15" s="5">
        <v>2</v>
      </c>
      <c r="K15" s="5">
        <v>2</v>
      </c>
      <c r="L15" s="5"/>
      <c r="M15" s="5"/>
      <c r="N15" s="5"/>
    </row>
    <row r="16" spans="1:14">
      <c r="A16" s="15"/>
      <c r="B16" s="4"/>
      <c r="C16" s="15"/>
      <c r="D16" s="16" t="s">
        <v>40</v>
      </c>
      <c r="E16" s="18" t="s">
        <v>39</v>
      </c>
      <c r="F16" s="19"/>
      <c r="G16" s="20"/>
      <c r="H16" s="21" t="s">
        <v>39</v>
      </c>
      <c r="I16" s="33"/>
      <c r="J16" s="5">
        <v>1</v>
      </c>
      <c r="K16" s="5">
        <v>1</v>
      </c>
      <c r="L16" s="21"/>
      <c r="M16" s="34"/>
      <c r="N16" s="33"/>
    </row>
    <row r="17" spans="1:14">
      <c r="A17" s="15"/>
      <c r="B17" s="4"/>
      <c r="C17" s="15"/>
      <c r="D17" s="16" t="s">
        <v>41</v>
      </c>
      <c r="E17" s="18" t="s">
        <v>39</v>
      </c>
      <c r="F17" s="19"/>
      <c r="G17" s="20"/>
      <c r="H17" s="5" t="s">
        <v>39</v>
      </c>
      <c r="I17" s="5"/>
      <c r="J17" s="5">
        <v>2</v>
      </c>
      <c r="K17" s="5">
        <v>2</v>
      </c>
      <c r="L17" s="21"/>
      <c r="M17" s="34"/>
      <c r="N17" s="33"/>
    </row>
    <row r="18" ht="23" spans="1:14">
      <c r="A18" s="15"/>
      <c r="B18" s="4"/>
      <c r="C18" s="15"/>
      <c r="D18" s="16" t="s">
        <v>42</v>
      </c>
      <c r="E18" s="18" t="s">
        <v>39</v>
      </c>
      <c r="F18" s="19"/>
      <c r="G18" s="20"/>
      <c r="H18" s="21" t="s">
        <v>39</v>
      </c>
      <c r="I18" s="33"/>
      <c r="J18" s="5">
        <v>2</v>
      </c>
      <c r="K18" s="5">
        <v>2</v>
      </c>
      <c r="L18" s="21"/>
      <c r="M18" s="34"/>
      <c r="N18" s="33"/>
    </row>
    <row r="19" ht="23" spans="1:14">
      <c r="A19" s="15"/>
      <c r="B19" s="4"/>
      <c r="C19" s="15"/>
      <c r="D19" s="16" t="s">
        <v>43</v>
      </c>
      <c r="E19" s="18" t="s">
        <v>39</v>
      </c>
      <c r="F19" s="19"/>
      <c r="G19" s="20"/>
      <c r="H19" s="5" t="s">
        <v>39</v>
      </c>
      <c r="I19" s="5"/>
      <c r="J19" s="5">
        <v>2</v>
      </c>
      <c r="K19" s="5">
        <v>2</v>
      </c>
      <c r="L19" s="21"/>
      <c r="M19" s="34"/>
      <c r="N19" s="33"/>
    </row>
    <row r="20" spans="1:14">
      <c r="A20" s="15"/>
      <c r="B20" s="4"/>
      <c r="C20" s="15"/>
      <c r="D20" s="16" t="s">
        <v>44</v>
      </c>
      <c r="E20" s="18" t="s">
        <v>39</v>
      </c>
      <c r="F20" s="19"/>
      <c r="G20" s="20"/>
      <c r="H20" s="21" t="s">
        <v>39</v>
      </c>
      <c r="I20" s="33"/>
      <c r="J20" s="5">
        <v>2</v>
      </c>
      <c r="K20" s="5">
        <v>2</v>
      </c>
      <c r="L20" s="21"/>
      <c r="M20" s="34"/>
      <c r="N20" s="33"/>
    </row>
    <row r="21" spans="1:14">
      <c r="A21" s="15"/>
      <c r="B21" s="4"/>
      <c r="C21" s="15"/>
      <c r="D21" s="22" t="s">
        <v>45</v>
      </c>
      <c r="E21" s="18" t="s">
        <v>39</v>
      </c>
      <c r="F21" s="19"/>
      <c r="G21" s="20"/>
      <c r="H21" s="5" t="s">
        <v>39</v>
      </c>
      <c r="I21" s="5"/>
      <c r="J21" s="5">
        <v>2</v>
      </c>
      <c r="K21" s="5">
        <v>2</v>
      </c>
      <c r="L21" s="21"/>
      <c r="M21" s="34"/>
      <c r="N21" s="33"/>
    </row>
    <row r="22" spans="1:14">
      <c r="A22" s="15"/>
      <c r="B22" s="4"/>
      <c r="C22" s="15"/>
      <c r="D22" s="22" t="s">
        <v>46</v>
      </c>
      <c r="E22" s="18" t="s">
        <v>39</v>
      </c>
      <c r="F22" s="19"/>
      <c r="G22" s="20"/>
      <c r="H22" s="21" t="s">
        <v>39</v>
      </c>
      <c r="I22" s="33"/>
      <c r="J22" s="5">
        <v>2</v>
      </c>
      <c r="K22" s="5">
        <v>2</v>
      </c>
      <c r="L22" s="21"/>
      <c r="M22" s="34"/>
      <c r="N22" s="33"/>
    </row>
    <row r="23" spans="1:14">
      <c r="A23" s="15"/>
      <c r="B23" s="4"/>
      <c r="C23" s="15"/>
      <c r="D23" s="23"/>
      <c r="E23" s="17"/>
      <c r="F23" s="17"/>
      <c r="G23" s="17"/>
      <c r="H23" s="5"/>
      <c r="I23" s="5"/>
      <c r="J23" s="5"/>
      <c r="K23" s="5"/>
      <c r="L23" s="5"/>
      <c r="M23" s="5"/>
      <c r="N23" s="5"/>
    </row>
    <row r="24" spans="1:14">
      <c r="A24" s="15"/>
      <c r="B24" s="4"/>
      <c r="C24" s="24"/>
      <c r="D24" s="23"/>
      <c r="E24" s="17"/>
      <c r="F24" s="17"/>
      <c r="G24" s="17"/>
      <c r="H24" s="5"/>
      <c r="I24" s="5"/>
      <c r="J24" s="5"/>
      <c r="K24" s="5"/>
      <c r="L24" s="5"/>
      <c r="M24" s="5"/>
      <c r="N24" s="5"/>
    </row>
    <row r="25" spans="1:14">
      <c r="A25" s="15"/>
      <c r="B25" s="4"/>
      <c r="C25" s="14" t="s">
        <v>47</v>
      </c>
      <c r="D25" s="25" t="s">
        <v>48</v>
      </c>
      <c r="E25" s="17" t="s">
        <v>49</v>
      </c>
      <c r="F25" s="17"/>
      <c r="G25" s="17"/>
      <c r="H25" s="26">
        <v>1</v>
      </c>
      <c r="I25" s="5"/>
      <c r="J25" s="5">
        <v>10</v>
      </c>
      <c r="K25" s="5">
        <v>10</v>
      </c>
      <c r="L25" s="5"/>
      <c r="M25" s="5"/>
      <c r="N25" s="5"/>
    </row>
    <row r="26" spans="1:14">
      <c r="A26" s="15"/>
      <c r="B26" s="4"/>
      <c r="C26" s="15"/>
      <c r="D26" s="22" t="s">
        <v>50</v>
      </c>
      <c r="E26" s="17" t="s">
        <v>51</v>
      </c>
      <c r="F26" s="17"/>
      <c r="G26" s="17"/>
      <c r="H26" s="5" t="s">
        <v>52</v>
      </c>
      <c r="I26" s="5"/>
      <c r="J26" s="5">
        <v>5</v>
      </c>
      <c r="K26" s="5">
        <v>5</v>
      </c>
      <c r="L26" s="5"/>
      <c r="M26" s="5"/>
      <c r="N26" s="5"/>
    </row>
    <row r="27" spans="1:14">
      <c r="A27" s="15"/>
      <c r="B27" s="4"/>
      <c r="C27" s="24"/>
      <c r="D27" s="23"/>
      <c r="E27" s="18"/>
      <c r="F27" s="19"/>
      <c r="G27" s="20"/>
      <c r="H27" s="5"/>
      <c r="I27" s="5"/>
      <c r="J27" s="5"/>
      <c r="K27" s="5"/>
      <c r="L27" s="5"/>
      <c r="M27" s="5"/>
      <c r="N27" s="5"/>
    </row>
    <row r="28" ht="26" customHeight="1" spans="1:14">
      <c r="A28" s="15"/>
      <c r="B28" s="4"/>
      <c r="C28" s="14" t="s">
        <v>53</v>
      </c>
      <c r="D28" s="22" t="s">
        <v>54</v>
      </c>
      <c r="E28" s="17" t="s">
        <v>55</v>
      </c>
      <c r="F28" s="17"/>
      <c r="G28" s="17"/>
      <c r="H28" s="5" t="s">
        <v>56</v>
      </c>
      <c r="I28" s="5"/>
      <c r="J28" s="5">
        <v>3</v>
      </c>
      <c r="K28" s="5">
        <v>3</v>
      </c>
      <c r="L28" s="5"/>
      <c r="M28" s="5"/>
      <c r="N28" s="5"/>
    </row>
    <row r="29" spans="1:14">
      <c r="A29" s="15"/>
      <c r="B29" s="4"/>
      <c r="C29" s="15"/>
      <c r="D29" s="22" t="s">
        <v>57</v>
      </c>
      <c r="E29" s="17" t="s">
        <v>58</v>
      </c>
      <c r="F29" s="17"/>
      <c r="G29" s="17"/>
      <c r="H29" s="27">
        <v>45231</v>
      </c>
      <c r="I29" s="5"/>
      <c r="J29" s="5">
        <v>5</v>
      </c>
      <c r="K29" s="5">
        <v>5</v>
      </c>
      <c r="L29" s="5"/>
      <c r="M29" s="5"/>
      <c r="N29" s="5"/>
    </row>
    <row r="30" spans="1:14">
      <c r="A30" s="15"/>
      <c r="B30" s="4"/>
      <c r="C30" s="24"/>
      <c r="D30" s="22" t="s">
        <v>59</v>
      </c>
      <c r="E30" s="17" t="s">
        <v>60</v>
      </c>
      <c r="F30" s="17"/>
      <c r="G30" s="17"/>
      <c r="H30" s="27">
        <v>45231</v>
      </c>
      <c r="I30" s="5"/>
      <c r="J30" s="5">
        <v>2</v>
      </c>
      <c r="K30" s="5">
        <v>2</v>
      </c>
      <c r="L30" s="5"/>
      <c r="M30" s="5"/>
      <c r="N30" s="5"/>
    </row>
    <row r="31" ht="24" spans="1:14">
      <c r="A31" s="15"/>
      <c r="B31" s="4"/>
      <c r="C31" s="4" t="s">
        <v>61</v>
      </c>
      <c r="D31" s="22" t="s">
        <v>62</v>
      </c>
      <c r="E31" s="18" t="s">
        <v>63</v>
      </c>
      <c r="F31" s="19"/>
      <c r="G31" s="20"/>
      <c r="H31" s="5">
        <v>325.120803</v>
      </c>
      <c r="I31" s="5"/>
      <c r="J31" s="5">
        <v>10</v>
      </c>
      <c r="K31" s="5">
        <v>10</v>
      </c>
      <c r="L31" s="5"/>
      <c r="M31" s="5"/>
      <c r="N31" s="5"/>
    </row>
    <row r="32" ht="24" spans="1:14">
      <c r="A32" s="15"/>
      <c r="B32" s="4" t="s">
        <v>64</v>
      </c>
      <c r="C32" s="4" t="s">
        <v>65</v>
      </c>
      <c r="D32" s="23"/>
      <c r="E32" s="5"/>
      <c r="F32" s="5"/>
      <c r="G32" s="5"/>
      <c r="H32" s="5"/>
      <c r="I32" s="5"/>
      <c r="J32" s="5"/>
      <c r="K32" s="5"/>
      <c r="L32" s="5"/>
      <c r="M32" s="5"/>
      <c r="N32" s="5"/>
    </row>
    <row r="33" ht="24" spans="1:14">
      <c r="A33" s="15"/>
      <c r="B33" s="4"/>
      <c r="C33" s="4" t="s">
        <v>66</v>
      </c>
      <c r="D33" s="23"/>
      <c r="E33" s="17"/>
      <c r="F33" s="17"/>
      <c r="G33" s="17"/>
      <c r="H33" s="5"/>
      <c r="I33" s="5"/>
      <c r="J33" s="5"/>
      <c r="K33" s="5"/>
      <c r="L33" s="5"/>
      <c r="M33" s="5"/>
      <c r="N33" s="5"/>
    </row>
    <row r="34" ht="24" spans="1:14">
      <c r="A34" s="15"/>
      <c r="B34" s="4"/>
      <c r="C34" s="4" t="s">
        <v>67</v>
      </c>
      <c r="D34" s="22" t="s">
        <v>68</v>
      </c>
      <c r="E34" s="5" t="s">
        <v>69</v>
      </c>
      <c r="F34" s="5"/>
      <c r="G34" s="5"/>
      <c r="H34" s="5" t="s">
        <v>70</v>
      </c>
      <c r="I34" s="5"/>
      <c r="J34" s="5">
        <v>30</v>
      </c>
      <c r="K34" s="5">
        <v>28</v>
      </c>
      <c r="L34" s="35" t="s">
        <v>71</v>
      </c>
      <c r="M34" s="35"/>
      <c r="N34" s="35"/>
    </row>
    <row r="35" ht="24" spans="1:14">
      <c r="A35" s="15"/>
      <c r="B35" s="4"/>
      <c r="C35" s="4" t="s">
        <v>72</v>
      </c>
      <c r="D35" s="23"/>
      <c r="E35" s="5"/>
      <c r="F35" s="5"/>
      <c r="G35" s="5"/>
      <c r="H35" s="5"/>
      <c r="I35" s="5"/>
      <c r="J35" s="5"/>
      <c r="K35" s="5"/>
      <c r="L35" s="5"/>
      <c r="M35" s="5"/>
      <c r="N35" s="5"/>
    </row>
    <row r="36" spans="1:14">
      <c r="A36" s="15"/>
      <c r="B36" s="14" t="s">
        <v>73</v>
      </c>
      <c r="C36" s="4" t="s">
        <v>74</v>
      </c>
      <c r="D36" s="23" t="s">
        <v>75</v>
      </c>
      <c r="E36" s="26">
        <v>0.95</v>
      </c>
      <c r="F36" s="5"/>
      <c r="G36" s="5"/>
      <c r="H36" s="26">
        <v>0.97</v>
      </c>
      <c r="I36" s="5"/>
      <c r="J36" s="5">
        <v>10</v>
      </c>
      <c r="K36" s="5">
        <v>10</v>
      </c>
      <c r="L36" s="5"/>
      <c r="M36" s="5"/>
      <c r="N36" s="5"/>
    </row>
    <row r="37" spans="1:14">
      <c r="A37" s="24"/>
      <c r="B37" s="24"/>
      <c r="C37" s="4"/>
      <c r="D37" s="23"/>
      <c r="E37" s="5"/>
      <c r="F37" s="5"/>
      <c r="G37" s="5"/>
      <c r="H37" s="5"/>
      <c r="I37" s="5"/>
      <c r="J37" s="5"/>
      <c r="K37" s="5"/>
      <c r="L37" s="5"/>
      <c r="M37" s="5"/>
      <c r="N37" s="5"/>
    </row>
    <row r="38" spans="1:14">
      <c r="A38" s="28" t="s">
        <v>76</v>
      </c>
      <c r="B38" s="28"/>
      <c r="C38" s="28"/>
      <c r="D38" s="28"/>
      <c r="E38" s="28"/>
      <c r="F38" s="28"/>
      <c r="G38" s="28"/>
      <c r="H38" s="28"/>
      <c r="I38" s="28"/>
      <c r="J38" s="17">
        <f>SUM(J15:J37)+I8</f>
        <v>100</v>
      </c>
      <c r="K38" s="36">
        <f>SUM(K15:K37)+N8</f>
        <v>97.9817069829319</v>
      </c>
      <c r="L38" s="5"/>
      <c r="M38" s="5"/>
      <c r="N38" s="5"/>
    </row>
    <row r="39" spans="1:14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</row>
    <row r="40" ht="127.2" customHeight="1" spans="1:14">
      <c r="A40" s="30" t="s">
        <v>77</v>
      </c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</row>
  </sheetData>
  <mergeCells count="109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E30:G30"/>
    <mergeCell ref="H30:I30"/>
    <mergeCell ref="L30:N30"/>
    <mergeCell ref="E31:G31"/>
    <mergeCell ref="H31:I31"/>
    <mergeCell ref="L31:N31"/>
    <mergeCell ref="E32:G32"/>
    <mergeCell ref="H32:I32"/>
    <mergeCell ref="L32:N32"/>
    <mergeCell ref="E33:G33"/>
    <mergeCell ref="H33:I33"/>
    <mergeCell ref="L33:N33"/>
    <mergeCell ref="E34:G34"/>
    <mergeCell ref="H34:I34"/>
    <mergeCell ref="L34:N34"/>
    <mergeCell ref="E35:G35"/>
    <mergeCell ref="H35:I35"/>
    <mergeCell ref="L35:N35"/>
    <mergeCell ref="A38:I38"/>
    <mergeCell ref="L38:N38"/>
    <mergeCell ref="A40:N40"/>
    <mergeCell ref="A12:A13"/>
    <mergeCell ref="A14:A37"/>
    <mergeCell ref="B15:B31"/>
    <mergeCell ref="B32:B35"/>
    <mergeCell ref="B36:B37"/>
    <mergeCell ref="C15:C24"/>
    <mergeCell ref="C25:C27"/>
    <mergeCell ref="C28:C30"/>
    <mergeCell ref="C36:C37"/>
    <mergeCell ref="D36:D37"/>
    <mergeCell ref="J36:J37"/>
    <mergeCell ref="K36:K37"/>
    <mergeCell ref="A7:B11"/>
    <mergeCell ref="E36:G37"/>
    <mergeCell ref="H36:I37"/>
    <mergeCell ref="L36:N37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 horizontalDpi="600"/>
  <headerFooter/>
  <rowBreaks count="1" manualBreakCount="1">
    <brk id="40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2024-05-16T06:48:06Z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493DC9A239054A85ABBA6A5F18900246_13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