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 name="Sheet1" sheetId="2" r:id="rId2"/>
  </sheets>
  <definedNames>
    <definedName name="_xlnm.Print_Area" localSheetId="0">'附件3-项目支出绩效自评表'!$A$1:$N$34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5"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<sst xmlns="http://schemas.openxmlformats.org/spreadsheetml/2006/main" count="213" uniqueCount="146">
  <si>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</si>
  <si>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</si>
  <si>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</si>
  <si>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</si>
  <si>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创新能力建设水产健康养殖技术创新</t>
  </si>
  <si>
    <t>主管部门</t>
  </si>
  <si>
    <t>北京市农林科学院</t>
  </si>
  <si>
    <t>实施单位</t>
  </si>
  <si>
    <t>北京市农林科学院水产科学研究所</t>
  </si>
  <si>
    <t>项目负责人</t>
  </si>
  <si>
    <t>罗琳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</si>
  <si>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</si>
  <si>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</si>
  <si>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</si>
  <si>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</si>
  <si>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</si>
  <si>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</si>
  <si>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</si>
  <si>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</si>
  <si>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</si>
  <si>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</si>
  <si>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</si>
  <si>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</si>
  <si>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</si>
  <si>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</si>
  <si>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</si>
  <si>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</si>
  <si>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北京市重要经济鱼类鲑鳟鱼、鲟鱼和观赏鱼在养殖过程中面临的主要实际问题为研究目标开展技术创新研究：开展IHNV核酸类疫苗不同制备工艺的研究并对制备出的多种核酸类疫苗的免疫效果进行评价；菌蜕疫苗完成完成生产与检验用菌种的研究、部分实验室产品的安全性研究；系统探究不同蚕豆水平对罗非鱼肉质的影响及可能的作用机制；通过研究各生长阶段锦鲤肠道菌群、代谢产物和免疫调控的变化规律，探究锦鲤肠道核心菌群和关键代谢产物及其免疫调控机制；渔菜共生的研究将集成水质调控和鱼类健康养殖技术方案，实现绿色种养共生系统的稳定运转；探究白藜芦醇对鲟鱼腐败菌维氏气单胞菌群体感应信号分子产生的影响以及其对菌株LuxI/R调节子基因表达和蛋白结构相互作用的影响；制备具有降血糖功效的鲟鱼骨酶解物一种，评价其对Ⅱ型糖尿病小鼠的降血糖效果并探究其降糖机理；以鲟鱼、鲑鳟鱼为研究对象，选取体色、体长、体宽作为主要表型数据监测指标，从其体色的外源影响因素，体长、体宽非接触式检测方法量等方面开展定性与定量研究，实现鲟鱼2项表型生理参数的智能化采集；开展池塘生态循环系统的优化设计、流态聚污与系统构建工作，集成一套现代的绿色生态循环高效养殖技术体系；开展高水位条件下密云水库理化因子、微生物、浮游植物、浮游动物、底栖动物等水生态环境研究，评估密云水库在现有水量条件下的渔产潜力，提出对应的增殖放流技术方案，指导水库增殖放流和捕捞工作。</t>
  </si>
  <si>
    <t>IHNV核酸类疫苗已能进行批量生产；通过注射法免疫虹鳟鱼，IHNV DNA质粒疫苗和PCR产物核酸类疫苗的相对免疫保护率分别为87.59%和88.68%。维氏气单胞菌菌蜕疫苗部分已建立纯培养、观察、PCR扩增测序等一系列强毒株纯净度的判定方法；完成了实验室产品试制，以给安全性试验提供菌蜕产品；已完成连续14天的鱼体血液的菌体检测、各组织的菌和质粒的基因检测、各组织的病理学检测等在内的安全性试验。罗非鱼肉质脆化专用饲料研究方面：完成了可用于罗非鱼肉质脆化饲料的筛选工作，饲料饲喂罗非鱼8周时，其肉质中硬度已显著性增加；饲喂16周时，罗非鱼肉质的硬度、弹性、胶黏性、咀嚼性、剪切力及胶原蛋白含量明显增加，且不影响肉质中鲜味氨基酸及18中氨基酸含量。针对锦鲤肠道菌群组成和肠道免疫基因表达量的研究表明不同生长阶段锦鲤肠道菌群多样性以及肠道免疫基因表达量存在显著差异。应用皮尔森相关性分析研究了与免疫调控功能密切相关的核心菌群，为后续开发饲用微生物制剂提供参考。首次从鱼菜共生系统的养殖水体和根际微生物中分离筛选到具有较高解磷能力的解磷细菌2株，使用该种养系统，总氮去除率达到53%，从而为后期鱼菜系统中不溶磷的高效吸收利用奠定理论基础。确定了白藜芦醇抑制鲟鱼腐败菌的最小抑菌浓度范围；对II型糖尿病小鼠灌胃鲟鱼骨降血糖肽可显著降低糖尿病小鼠的血糖含量；根据退化函数实现活鱼目标空间谱反演进行鲟鱼表型测量与分析；成功研发设计了基于无线网络的鲟鱼、鲑鳟鱼室内养殖环境自动测控系统。明确了密云水库浮游植物、浮游动物和底栖动物的种类、数量和生物量与多样性指数；查清了浮游生物和底栖动物在水库中的时空分布格局、其迁移规律及其与环境变化的响应关系；评估出了目前高水位下密云水库水体能支撑的鱼产力及其健康状况；利用现代回声探测器探测出水库中鱼类时空分布特征及现有鱼类资源量，可指导水库增殖旅游和捕捞工作。</t>
  </si>
  <si>
    <t>绩效指标</t>
  </si>
  <si>
    <t>一级指标</t>
  </si>
  <si>
    <t>二级指标</t>
  </si>
  <si>
    <t>三级指标</t>
  </si>
  <si>
    <t>年度指标值</t>
  </si>
  <si>
    <t>实际完成值</t>
  </si>
  <si>
    <t>偏差原因分析及改进措施</t>
  </si>
  <si>
    <t>产出指标
（50分）</t>
  </si>
  <si>
    <t>数量指标（15分）</t>
  </si>
  <si>
    <t>研发新技术</t>
  </si>
  <si>
    <t>1个</t>
  </si>
  <si>
    <t>研发新方法</t>
  </si>
  <si>
    <t>专利申请</t>
  </si>
  <si>
    <t>3项</t>
  </si>
  <si>
    <t>结题报告里有5项已获专利，为2023年度获得，并非申请，故未记入专利申请数</t>
  </si>
  <si>
    <t>技术报告</t>
  </si>
  <si>
    <t>≥4篇</t>
  </si>
  <si>
    <t>6篇</t>
  </si>
  <si>
    <t>发表论文</t>
  </si>
  <si>
    <t>≥3篇</t>
  </si>
  <si>
    <t>（6-3）/3*100*＝100%</t>
  </si>
  <si>
    <t>质量指标
（15分）</t>
  </si>
  <si>
    <t>高质量学术报告</t>
  </si>
  <si>
    <t>≥1次</t>
  </si>
  <si>
    <t>1次</t>
  </si>
  <si>
    <t>新技术1提质增效幅度</t>
  </si>
  <si>
    <t>≥75%</t>
  </si>
  <si>
    <t>≥87.59%</t>
  </si>
  <si>
    <t>新技术2提质增效幅度</t>
  </si>
  <si>
    <t>≥51%</t>
  </si>
  <si>
    <t>时效指标
（10分）</t>
  </si>
  <si>
    <t>项目执行期内完成度</t>
  </si>
  <si>
    <t>良</t>
  </si>
  <si>
    <t>该项目为2023-2025年三年期，于2024年1月提交了年度进展报告，农科院科研处审核通过并将按计划拨付2024年度项目经费。</t>
  </si>
  <si>
    <t>成本指标（10分）</t>
  </si>
  <si>
    <t>项目核定经费</t>
  </si>
  <si>
    <r>
      <rPr>
        <sz val="9"/>
        <color rgb="FF000000"/>
        <rFont val="宋体"/>
        <charset val="134"/>
      </rPr>
      <t>2</t>
    </r>
    <r>
      <rPr>
        <sz val="9"/>
        <color rgb="FF000000"/>
        <rFont val="宋体"/>
        <charset val="134"/>
      </rPr>
      <t>20万元</t>
    </r>
  </si>
  <si>
    <t>效益指标
（30分）</t>
  </si>
  <si>
    <t>经济效益指标</t>
  </si>
  <si>
    <t>新技术增收</t>
  </si>
  <si>
    <r>
      <rPr>
        <sz val="9"/>
        <color theme="1"/>
        <rFont val="宋体"/>
        <charset val="134"/>
      </rPr>
      <t>≥1</t>
    </r>
    <r>
      <rPr>
        <sz val="9"/>
        <color theme="1"/>
        <rFont val="宋体"/>
        <charset val="134"/>
      </rPr>
      <t>0%</t>
    </r>
  </si>
  <si>
    <t>2023年度专利未形成产品，计划2024年进行产品转化</t>
  </si>
  <si>
    <t>社会效益指标</t>
  </si>
  <si>
    <t>培养研究生</t>
  </si>
  <si>
    <t>≥5人</t>
  </si>
  <si>
    <t>4人</t>
  </si>
  <si>
    <t>按照实际完成情况得分</t>
  </si>
  <si>
    <t>人才培育</t>
  </si>
  <si>
    <t>≥1名</t>
  </si>
  <si>
    <t>1名</t>
  </si>
  <si>
    <t>社会影响力、农民认可度</t>
  </si>
  <si>
    <t>通过肠道菌群与免疫调节的关系研究和渔菜共生微生态系统的研究发现新的益生菌或益生元，是为养殖动物和养殖水体生物调控技术和鱼类健康养殖技术的推广应用提供技术支撑；开发水产品储运过程中的新型防腐保鲜剂和保鲜方法，将有助于提升储运经济效益，减少损耗，提升品质，促进水产品销售域拓展和传统冷链升级。</t>
  </si>
  <si>
    <t>生态效益指标</t>
  </si>
  <si>
    <t>/</t>
  </si>
  <si>
    <t>可持续影响指标</t>
  </si>
  <si>
    <t>节水节肥节药</t>
  </si>
  <si>
    <t>零排放</t>
  </si>
  <si>
    <t>本项目中疫苗的研发是取代抗生素最有效的方法，可极大缓解水产养殖乱用药和滥用药的问题，尽管目前还没在形成产品，但应用前景广阔；集成肠道微生物和水质调控鱼类绿色种养方案，可减少50%的药物的使用，且鱼菜共生系统可做到零排放。</t>
  </si>
  <si>
    <t>学科影响力、竞争力提升</t>
  </si>
  <si>
    <t>定性</t>
  </si>
  <si>
    <t>项目组一人在学术会议上的报告获一等奖；一人晋升副高</t>
  </si>
  <si>
    <t>满意度指标
（10分）</t>
  </si>
  <si>
    <t>服务对象满意度指标</t>
  </si>
  <si>
    <t>品种、方法、技术使用者满意度</t>
  </si>
  <si>
    <t>≥90%</t>
  </si>
  <si>
    <t>优</t>
  </si>
  <si>
    <t>方法和技术使用者均表示满意，但未进行问卷调查</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</si>
  <si>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</si>
  <si>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</si>
  <si>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r>
      <rPr>
        <sz val="9"/>
        <rFont val="宋体"/>
        <charset val="134"/>
      </rPr>
      <t>产出指标</t>
    </r>
  </si>
  <si>
    <r>
      <rPr>
        <sz val="9"/>
        <rFont val="宋体"/>
        <charset val="134"/>
      </rPr>
      <t>数量指标</t>
    </r>
  </si>
  <si>
    <r>
      <rPr>
        <sz val="9"/>
        <rFont val="宋体"/>
        <charset val="134"/>
      </rPr>
      <t>发表论文</t>
    </r>
  </si>
  <si>
    <t>≥</t>
  </si>
  <si>
    <t>3</t>
  </si>
  <si>
    <t>篇</t>
  </si>
  <si>
    <r>
      <rPr>
        <sz val="9"/>
        <rFont val="宋体"/>
        <charset val="134"/>
      </rPr>
      <t>专利申请</t>
    </r>
  </si>
  <si>
    <r>
      <rPr>
        <sz val="9"/>
        <rFont val="宋体"/>
        <charset val="134"/>
      </rPr>
      <t>＝</t>
    </r>
  </si>
  <si>
    <t>项</t>
  </si>
  <si>
    <r>
      <rPr>
        <sz val="9"/>
        <rFont val="宋体"/>
        <charset val="134"/>
      </rPr>
      <t>研发新技术</t>
    </r>
  </si>
  <si>
    <t>1</t>
  </si>
  <si>
    <t>个</t>
  </si>
  <si>
    <r>
      <rPr>
        <sz val="9"/>
        <rFont val="宋体"/>
        <charset val="134"/>
      </rPr>
      <t>研发新方法</t>
    </r>
  </si>
  <si>
    <r>
      <rPr>
        <sz val="9"/>
        <rFont val="宋体"/>
        <charset val="134"/>
      </rPr>
      <t>技术报告</t>
    </r>
  </si>
  <si>
    <t>4</t>
  </si>
  <si>
    <r>
      <rPr>
        <sz val="9"/>
        <rFont val="宋体"/>
        <charset val="134"/>
      </rPr>
      <t>质量指标</t>
    </r>
  </si>
  <si>
    <r>
      <rPr>
        <sz val="9"/>
        <rFont val="宋体"/>
        <charset val="134"/>
      </rPr>
      <t>高质量学术报告</t>
    </r>
  </si>
  <si>
    <r>
      <rPr>
        <sz val="9"/>
        <rFont val="宋体"/>
        <charset val="134"/>
      </rPr>
      <t>≥</t>
    </r>
  </si>
  <si>
    <t>次</t>
  </si>
  <si>
    <t>75</t>
  </si>
  <si>
    <t>%</t>
  </si>
  <si>
    <r>
      <rPr>
        <sz val="9"/>
        <rFont val="宋体"/>
        <charset val="134"/>
      </rPr>
      <t>新技术2提质增效幅度</t>
    </r>
  </si>
  <si>
    <t>51</t>
  </si>
  <si>
    <r>
      <rPr>
        <sz val="9"/>
        <rFont val="宋体"/>
        <charset val="134"/>
      </rPr>
      <t>时效指标</t>
    </r>
  </si>
  <si>
    <r>
      <rPr>
        <sz val="9"/>
        <rFont val="宋体"/>
        <charset val="134"/>
      </rPr>
      <t>项目执行期内完成度</t>
    </r>
  </si>
  <si>
    <r>
      <rPr>
        <sz val="9"/>
        <rFont val="宋体"/>
        <charset val="134"/>
      </rPr>
      <t>定性</t>
    </r>
  </si>
  <si>
    <r>
      <rPr>
        <sz val="9"/>
        <rFont val="宋体"/>
        <charset val="134"/>
      </rPr>
      <t>效益指标</t>
    </r>
  </si>
  <si>
    <r>
      <rPr>
        <sz val="9"/>
        <rFont val="宋体"/>
        <charset val="134"/>
      </rPr>
      <t>社会效益指标</t>
    </r>
  </si>
  <si>
    <r>
      <rPr>
        <sz val="9"/>
        <rFont val="宋体"/>
        <charset val="134"/>
      </rPr>
      <t>人才培育</t>
    </r>
  </si>
  <si>
    <r>
      <rPr>
        <sz val="9"/>
        <rFont val="宋体"/>
        <charset val="134"/>
      </rPr>
      <t>社会影响力、农民认可度</t>
    </r>
  </si>
  <si>
    <t xml:space="preserve">良 	</t>
  </si>
  <si>
    <r>
      <rPr>
        <sz val="9"/>
        <rFont val="宋体"/>
        <charset val="134"/>
      </rPr>
      <t>培养研究生</t>
    </r>
  </si>
  <si>
    <t>5</t>
  </si>
  <si>
    <r>
      <rPr>
        <sz val="9"/>
        <rFont val="宋体"/>
        <charset val="134"/>
      </rPr>
      <t>经济效益指标</t>
    </r>
  </si>
  <si>
    <r>
      <rPr>
        <sz val="9"/>
        <rFont val="宋体"/>
        <charset val="134"/>
      </rPr>
      <t>新技术增收</t>
    </r>
  </si>
  <si>
    <t>10</t>
  </si>
  <si>
    <r>
      <rPr>
        <sz val="9"/>
        <rFont val="宋体"/>
        <charset val="134"/>
      </rPr>
      <t>可持续影响指标</t>
    </r>
  </si>
  <si>
    <r>
      <rPr>
        <sz val="9"/>
        <rFont val="宋体"/>
        <charset val="134"/>
      </rPr>
      <t>节水节肥节药</t>
    </r>
  </si>
  <si>
    <r>
      <rPr>
        <sz val="9"/>
        <rFont val="宋体"/>
        <charset val="134"/>
      </rPr>
      <t>学科影响力、竞争力提升</t>
    </r>
  </si>
  <si>
    <r>
      <rPr>
        <sz val="9"/>
        <rFont val="宋体"/>
        <charset val="134"/>
      </rPr>
      <t>成本指标</t>
    </r>
  </si>
  <si>
    <r>
      <rPr>
        <sz val="9"/>
        <rFont val="宋体"/>
        <charset val="134"/>
      </rPr>
      <t>经济成本指标</t>
    </r>
  </si>
  <si>
    <r>
      <rPr>
        <sz val="9"/>
        <rFont val="宋体"/>
        <charset val="134"/>
      </rPr>
      <t>项目核定经费</t>
    </r>
  </si>
  <si>
    <t>220</t>
  </si>
  <si>
    <t>万元</t>
  </si>
  <si>
    <r>
      <rPr>
        <sz val="9"/>
        <rFont val="宋体"/>
        <charset val="134"/>
      </rPr>
      <t>满意度指标</t>
    </r>
  </si>
  <si>
    <r>
      <rPr>
        <sz val="9"/>
        <rFont val="宋体"/>
        <charset val="134"/>
      </rPr>
      <t>服务对象满意度指标</t>
    </r>
  </si>
  <si>
    <r>
      <rPr>
        <sz val="9"/>
        <rFont val="宋体"/>
        <charset val="134"/>
      </rPr>
      <t>品种、方法、技术使用者满意度</t>
    </r>
  </si>
  <si>
    <t>90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</si>
</sst>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等线"/>
      <charset val="134"/>
      <scheme val="minor"/>
    </font>
    <font>
      <sz val="9"/>
      <name val="宋体"/>
      <charset val="134"/>
    </font>
    <font>
      <sz val="9"/>
      <color rgb="FF000000"/>
      <name val="宋体"/>
      <charset val="134"/>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8"/>
      <color theme="1"/>
      <name val="宋体"/>
      <charset val="134"/>
    </font>
    <font>
      <sz val="9"/>
      <color theme="1"/>
      <name val="等线"/>
      <charset val="134"/>
      <scheme val="minor"/>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6">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5" borderId="1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0" fillId="0" borderId="0" applyNumberFormat="0" applyFill="0" applyBorder="0" applyAlignment="0" applyProtection="0">
      <alignment vertical="center"/>
    </xf>
    <xf numFmtId="0" fontId="21" fillId="6" borderId="18" applyNumberFormat="0" applyAlignment="0" applyProtection="0">
      <alignment vertical="center"/>
    </xf>
    <xf numFmtId="0" fontId="22" fillId="7" borderId="19" applyNumberFormat="0" applyAlignment="0" applyProtection="0">
      <alignment vertical="center"/>
    </xf>
    <xf numFmtId="0" fontId="23" fillId="7" borderId="18" applyNumberFormat="0" applyAlignment="0" applyProtection="0">
      <alignment vertical="center"/>
    </xf>
    <xf numFmtId="0" fontId="24" fillId="8" borderId="20" applyNumberFormat="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0" fillId="35" borderId="0" applyNumberFormat="0" applyBorder="0" applyAlignment="0" applyProtection="0">
      <alignment vertical="center"/>
    </xf>
  </cellStyleXfs>
  <cellXfs count="63">
    <xf numFmtId="0" fontId="0" fillId="0" borderId="0" xfId="0"/>
    <xf numFmtId="0" fontId="1" fillId="2"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left" vertical="center" wrapText="1"/>
    </xf>
    <xf numFmtId="0" fontId="1" fillId="3" borderId="1" xfId="0" applyNumberFormat="1" applyFont="1" applyFill="1" applyBorder="1" applyAlignment="1" applyProtection="1">
      <alignment horizontal="left" vertical="center" wrapText="1"/>
    </xf>
    <xf numFmtId="0" fontId="0" fillId="0" borderId="0" xfId="0" applyFill="1"/>
    <xf numFmtId="0" fontId="3" fillId="0" borderId="0" xfId="0" applyFont="1" applyAlignment="1">
      <alignment horizontal="justify" vertical="center"/>
    </xf>
    <xf numFmtId="0" fontId="4" fillId="0" borderId="0" xfId="0" applyFont="1" applyAlignment="1">
      <alignment horizontal="center" vertical="center" wrapText="1"/>
    </xf>
    <xf numFmtId="0" fontId="4" fillId="0" borderId="0" xfId="0" applyFont="1" applyFill="1" applyAlignment="1">
      <alignment horizontal="center" vertical="center" wrapText="1"/>
    </xf>
    <xf numFmtId="0" fontId="5"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 xfId="0" applyFont="1" applyBorder="1" applyAlignment="1">
      <alignment horizontal="justify"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9" fillId="0" borderId="2"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7" fillId="0" borderId="11" xfId="0" applyFont="1" applyFill="1" applyBorder="1" applyAlignment="1">
      <alignment horizontal="center" vertical="center" wrapText="1"/>
    </xf>
    <xf numFmtId="0" fontId="6" fillId="0" borderId="14" xfId="0" applyFont="1" applyBorder="1" applyAlignment="1">
      <alignment horizontal="center" vertical="center" wrapText="1"/>
    </xf>
    <xf numFmtId="0" fontId="9" fillId="0" borderId="2"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9" fontId="9" fillId="0" borderId="11" xfId="0" applyNumberFormat="1" applyFont="1" applyFill="1" applyBorder="1" applyAlignment="1">
      <alignment horizontal="center"/>
    </xf>
    <xf numFmtId="0" fontId="2" fillId="0" borderId="2" xfId="0" applyFont="1" applyBorder="1" applyAlignment="1">
      <alignment horizontal="center" vertical="center" wrapText="1"/>
    </xf>
    <xf numFmtId="0" fontId="8" fillId="0" borderId="11" xfId="0" applyFont="1" applyFill="1" applyBorder="1" applyAlignment="1">
      <alignment vertical="center" wrapText="1"/>
    </xf>
    <xf numFmtId="0" fontId="8" fillId="0" borderId="11" xfId="0" applyFont="1" applyFill="1" applyBorder="1" applyAlignment="1">
      <alignment horizontal="left" vertical="center" wrapText="1"/>
    </xf>
    <xf numFmtId="0" fontId="0" fillId="0" borderId="11"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8" fillId="0" borderId="11" xfId="0" applyFont="1" applyFill="1" applyBorder="1" applyAlignment="1">
      <alignment horizontal="left" vertical="top" wrapText="1"/>
    </xf>
    <xf numFmtId="0" fontId="2" fillId="0" borderId="2" xfId="0" applyFont="1" applyBorder="1" applyAlignment="1">
      <alignment horizontal="left" vertical="center" wrapText="1"/>
    </xf>
    <xf numFmtId="0" fontId="10"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1" fillId="0" borderId="0" xfId="0" applyFont="1" applyAlignment="1">
      <alignment vertical="center" wrapText="1"/>
    </xf>
    <xf numFmtId="0" fontId="11" fillId="0" borderId="0" xfId="0" applyFont="1" applyFill="1" applyAlignment="1">
      <alignment vertical="center" wrapText="1"/>
    </xf>
    <xf numFmtId="0" fontId="12" fillId="0" borderId="0" xfId="0" applyFont="1" applyAlignment="1">
      <alignment horizontal="left" vertical="top" wrapText="1"/>
    </xf>
    <xf numFmtId="0" fontId="12" fillId="0" borderId="0" xfId="0" applyFont="1" applyFill="1" applyAlignment="1">
      <alignment horizontal="left" vertical="top"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9" fontId="9" fillId="0" borderId="13" xfId="0" applyNumberFormat="1" applyFont="1" applyFill="1" applyBorder="1" applyAlignment="1">
      <alignment horizontal="center"/>
    </xf>
    <xf numFmtId="0" fontId="8" fillId="4" borderId="2" xfId="0" applyFont="1" applyFill="1" applyBorder="1" applyAlignment="1">
      <alignment vertical="center" wrapText="1"/>
    </xf>
    <xf numFmtId="0" fontId="7" fillId="3" borderId="2" xfId="0" applyFont="1" applyFill="1" applyBorder="1" applyAlignment="1">
      <alignment horizontal="center" vertical="center" wrapText="1"/>
    </xf>
    <xf numFmtId="0" fontId="8" fillId="4" borderId="13" xfId="0" applyFont="1" applyFill="1" applyBorder="1" applyAlignment="1">
      <alignment vertical="center" wrapText="1"/>
    </xf>
    <xf numFmtId="0" fontId="8" fillId="4" borderId="13" xfId="0" applyFont="1" applyFill="1" applyBorder="1" applyAlignment="1">
      <alignment horizontal="left" vertical="center" wrapText="1"/>
    </xf>
    <xf numFmtId="0" fontId="8" fillId="4" borderId="13" xfId="0" applyFont="1" applyFill="1" applyBorder="1" applyAlignment="1">
      <alignment horizontal="left" vertical="top" wrapText="1"/>
    </xf>
    <xf numFmtId="176" fontId="2" fillId="0" borderId="2"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B0F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view="pageBreakPreview" zoomScaleNormal="100" topLeftCell="A25" workbookViewId="0">
      <selection activeCell="R30" sqref="R30"/>
    </sheetView>
  </sheetViews>
  <sheetFormatPr defaultColWidth="9" defaultRowHeight="14"/>
  <cols>
    <col min="4" max="4" width="18.25" customWidth="1"/>
    <col min="5" max="5" width="2.125" customWidth="1"/>
    <col min="8" max="8" width="10.25" style="5" customWidth="1"/>
    <col min="9" max="9" width="10.25" customWidth="1"/>
  </cols>
  <sheetData>
    <row r="1" ht="17.5" spans="1:1">
      <c r="A1" s="6" t="s">
        <v>0</v>
      </c>
    </row>
    <row r="2" ht="20.45" customHeight="1" spans="1:14">
      <c r="A2" s="7" t="s">
        <v>1</v>
      </c>
      <c r="B2" s="7"/>
      <c r="C2" s="7"/>
      <c r="D2" s="7"/>
      <c r="E2" s="7"/>
      <c r="F2" s="7"/>
      <c r="G2" s="7"/>
      <c r="H2" s="8"/>
      <c r="I2" s="7"/>
      <c r="J2" s="7"/>
      <c r="K2" s="7"/>
      <c r="L2" s="7"/>
      <c r="M2" s="7"/>
      <c r="N2" s="7"/>
    </row>
    <row r="3" spans="1:14">
      <c r="A3" s="9" t="s">
        <v>2</v>
      </c>
      <c r="B3" s="9"/>
      <c r="C3" s="9"/>
      <c r="D3" s="9"/>
      <c r="E3" s="9"/>
      <c r="F3" s="9"/>
      <c r="G3" s="9"/>
      <c r="H3" s="10"/>
      <c r="I3" s="9"/>
      <c r="J3" s="9"/>
      <c r="K3" s="9"/>
      <c r="L3" s="9"/>
      <c r="M3" s="9"/>
      <c r="N3" s="9"/>
    </row>
    <row r="4" spans="1:14">
      <c r="A4" s="11" t="s">
        <v>3</v>
      </c>
      <c r="B4" s="11"/>
      <c r="C4" s="12" t="s">
        <v>4</v>
      </c>
      <c r="D4" s="12"/>
      <c r="E4" s="12"/>
      <c r="F4" s="12"/>
      <c r="G4" s="12"/>
      <c r="H4" s="13"/>
      <c r="I4" s="12"/>
      <c r="J4" s="12"/>
      <c r="K4" s="12"/>
      <c r="L4" s="12"/>
      <c r="M4" s="12"/>
      <c r="N4" s="12"/>
    </row>
    <row r="5" spans="1:14">
      <c r="A5" s="11" t="s">
        <v>5</v>
      </c>
      <c r="B5" s="11"/>
      <c r="C5" s="12" t="s">
        <v>6</v>
      </c>
      <c r="D5" s="12"/>
      <c r="E5" s="12"/>
      <c r="F5" s="12"/>
      <c r="G5" s="12"/>
      <c r="H5" s="14" t="s">
        <v>7</v>
      </c>
      <c r="I5" s="12" t="s">
        <v>8</v>
      </c>
      <c r="J5" s="12"/>
      <c r="K5" s="12"/>
      <c r="L5" s="12"/>
      <c r="M5" s="12"/>
      <c r="N5" s="12"/>
    </row>
    <row r="6" spans="1:14">
      <c r="A6" s="11" t="s">
        <v>9</v>
      </c>
      <c r="B6" s="11"/>
      <c r="C6" s="12" t="s">
        <v>10</v>
      </c>
      <c r="D6" s="12"/>
      <c r="E6" s="12"/>
      <c r="F6" s="12"/>
      <c r="G6" s="12"/>
      <c r="H6" s="14" t="s">
        <v>11</v>
      </c>
      <c r="I6" s="12">
        <v>67588781</v>
      </c>
      <c r="J6" s="12"/>
      <c r="K6" s="12"/>
      <c r="L6" s="12"/>
      <c r="M6" s="12"/>
      <c r="N6" s="12"/>
    </row>
    <row r="7" spans="1:14">
      <c r="A7" s="15" t="s">
        <v>12</v>
      </c>
      <c r="B7" s="16"/>
      <c r="C7" s="11"/>
      <c r="D7" s="11"/>
      <c r="E7" s="11"/>
      <c r="F7" s="11" t="s">
        <v>13</v>
      </c>
      <c r="G7" s="11" t="s">
        <v>14</v>
      </c>
      <c r="H7" s="14" t="s">
        <v>15</v>
      </c>
      <c r="I7" s="11" t="s">
        <v>16</v>
      </c>
      <c r="J7" s="11"/>
      <c r="K7" s="11"/>
      <c r="L7" s="11"/>
      <c r="M7" s="11" t="s">
        <v>17</v>
      </c>
      <c r="N7" s="11" t="s">
        <v>18</v>
      </c>
    </row>
    <row r="8" spans="1:14">
      <c r="A8" s="17"/>
      <c r="B8" s="18"/>
      <c r="C8" s="19" t="s">
        <v>19</v>
      </c>
      <c r="D8" s="19"/>
      <c r="E8" s="19"/>
      <c r="F8" s="12">
        <v>220</v>
      </c>
      <c r="G8" s="12">
        <v>220</v>
      </c>
      <c r="H8" s="13">
        <v>219.615299</v>
      </c>
      <c r="I8" s="11">
        <v>10</v>
      </c>
      <c r="J8" s="11"/>
      <c r="K8" s="11"/>
      <c r="L8" s="11"/>
      <c r="M8" s="51">
        <f>H8/G8</f>
        <v>0.998251359090909</v>
      </c>
      <c r="N8" s="52">
        <f>M8*10</f>
        <v>9.98251359090909</v>
      </c>
    </row>
    <row r="9" spans="1:14">
      <c r="A9" s="17"/>
      <c r="B9" s="18"/>
      <c r="C9" s="11" t="s">
        <v>20</v>
      </c>
      <c r="D9" s="11"/>
      <c r="E9" s="11"/>
      <c r="F9" s="12">
        <v>220</v>
      </c>
      <c r="G9" s="12">
        <v>220</v>
      </c>
      <c r="H9" s="13">
        <v>219.615299</v>
      </c>
      <c r="I9" s="12" t="s">
        <v>21</v>
      </c>
      <c r="J9" s="12"/>
      <c r="K9" s="12"/>
      <c r="L9" s="12"/>
      <c r="M9" s="12" t="s">
        <v>21</v>
      </c>
      <c r="N9" s="12" t="s">
        <v>21</v>
      </c>
    </row>
    <row r="10" spans="1:14">
      <c r="A10" s="17"/>
      <c r="B10" s="18"/>
      <c r="C10" s="11" t="s">
        <v>22</v>
      </c>
      <c r="D10" s="11"/>
      <c r="E10" s="11"/>
      <c r="F10" s="12"/>
      <c r="G10" s="12"/>
      <c r="H10" s="13"/>
      <c r="I10" s="12" t="s">
        <v>21</v>
      </c>
      <c r="J10" s="12"/>
      <c r="K10" s="12"/>
      <c r="L10" s="12"/>
      <c r="M10" s="12" t="s">
        <v>21</v>
      </c>
      <c r="N10" s="12" t="s">
        <v>21</v>
      </c>
    </row>
    <row r="11" spans="1:14">
      <c r="A11" s="20"/>
      <c r="B11" s="21"/>
      <c r="C11" s="11" t="s">
        <v>23</v>
      </c>
      <c r="D11" s="11"/>
      <c r="E11" s="11"/>
      <c r="F11" s="12"/>
      <c r="G11" s="12"/>
      <c r="H11" s="13"/>
      <c r="I11" s="12" t="s">
        <v>21</v>
      </c>
      <c r="J11" s="12"/>
      <c r="K11" s="12"/>
      <c r="L11" s="12"/>
      <c r="M11" s="12" t="s">
        <v>21</v>
      </c>
      <c r="N11" s="12" t="s">
        <v>21</v>
      </c>
    </row>
    <row r="12" spans="1:14">
      <c r="A12" s="11" t="s">
        <v>24</v>
      </c>
      <c r="B12" s="11" t="s">
        <v>25</v>
      </c>
      <c r="C12" s="11"/>
      <c r="D12" s="11"/>
      <c r="E12" s="11"/>
      <c r="F12" s="11"/>
      <c r="G12" s="11"/>
      <c r="H12" s="14" t="s">
        <v>26</v>
      </c>
      <c r="I12" s="11"/>
      <c r="J12" s="11"/>
      <c r="K12" s="11"/>
      <c r="L12" s="11"/>
      <c r="M12" s="11"/>
      <c r="N12" s="11"/>
    </row>
    <row r="13" s="5" customFormat="1" ht="201.75" customHeight="1" spans="1:14">
      <c r="A13" s="14"/>
      <c r="B13" s="22" t="s">
        <v>27</v>
      </c>
      <c r="C13" s="22"/>
      <c r="D13" s="22"/>
      <c r="E13" s="22"/>
      <c r="F13" s="22"/>
      <c r="G13" s="22"/>
      <c r="H13" s="23" t="s">
        <v>28</v>
      </c>
      <c r="I13" s="23"/>
      <c r="J13" s="23"/>
      <c r="K13" s="23"/>
      <c r="L13" s="23"/>
      <c r="M13" s="23"/>
      <c r="N13" s="23"/>
    </row>
    <row r="14" ht="31.9" customHeight="1" spans="1:14">
      <c r="A14" s="24" t="s">
        <v>29</v>
      </c>
      <c r="B14" s="11" t="s">
        <v>30</v>
      </c>
      <c r="C14" s="11" t="s">
        <v>31</v>
      </c>
      <c r="D14" s="11" t="s">
        <v>32</v>
      </c>
      <c r="E14" s="11" t="s">
        <v>33</v>
      </c>
      <c r="F14" s="11"/>
      <c r="G14" s="11"/>
      <c r="H14" s="14" t="s">
        <v>34</v>
      </c>
      <c r="I14" s="11"/>
      <c r="J14" s="11" t="s">
        <v>16</v>
      </c>
      <c r="K14" s="11" t="s">
        <v>18</v>
      </c>
      <c r="L14" s="11" t="s">
        <v>35</v>
      </c>
      <c r="M14" s="11"/>
      <c r="N14" s="11"/>
    </row>
    <row r="15" spans="1:14">
      <c r="A15" s="25"/>
      <c r="B15" s="11" t="s">
        <v>36</v>
      </c>
      <c r="C15" s="24" t="s">
        <v>37</v>
      </c>
      <c r="D15" s="26" t="s">
        <v>38</v>
      </c>
      <c r="E15" s="27" t="s">
        <v>39</v>
      </c>
      <c r="F15" s="28"/>
      <c r="G15" s="29"/>
      <c r="H15" s="13" t="s">
        <v>39</v>
      </c>
      <c r="I15" s="12"/>
      <c r="J15" s="12">
        <v>3</v>
      </c>
      <c r="K15" s="12">
        <v>3</v>
      </c>
      <c r="L15" s="12"/>
      <c r="M15" s="12"/>
      <c r="N15" s="12"/>
    </row>
    <row r="16" spans="1:14">
      <c r="A16" s="25"/>
      <c r="B16" s="11"/>
      <c r="C16" s="25"/>
      <c r="D16" s="26" t="s">
        <v>40</v>
      </c>
      <c r="E16" s="27" t="s">
        <v>39</v>
      </c>
      <c r="F16" s="28"/>
      <c r="G16" s="29"/>
      <c r="H16" s="30" t="s">
        <v>39</v>
      </c>
      <c r="I16" s="53"/>
      <c r="J16" s="12">
        <v>3</v>
      </c>
      <c r="K16" s="12">
        <v>3</v>
      </c>
      <c r="L16" s="54"/>
      <c r="M16" s="55"/>
      <c r="N16" s="53"/>
    </row>
    <row r="17" ht="39" customHeight="1" spans="1:14">
      <c r="A17" s="25"/>
      <c r="B17" s="11"/>
      <c r="C17" s="25"/>
      <c r="D17" s="26" t="s">
        <v>41</v>
      </c>
      <c r="E17" s="27" t="s">
        <v>42</v>
      </c>
      <c r="F17" s="28"/>
      <c r="G17" s="29"/>
      <c r="H17" s="30" t="s">
        <v>42</v>
      </c>
      <c r="I17" s="53"/>
      <c r="J17" s="12">
        <v>3</v>
      </c>
      <c r="K17" s="12">
        <v>3</v>
      </c>
      <c r="L17" s="54" t="s">
        <v>43</v>
      </c>
      <c r="M17" s="55"/>
      <c r="N17" s="53"/>
    </row>
    <row r="18" spans="1:14">
      <c r="A18" s="25"/>
      <c r="B18" s="11"/>
      <c r="C18" s="25"/>
      <c r="D18" s="26" t="s">
        <v>44</v>
      </c>
      <c r="E18" s="27" t="s">
        <v>45</v>
      </c>
      <c r="F18" s="28"/>
      <c r="G18" s="29"/>
      <c r="H18" s="13" t="s">
        <v>46</v>
      </c>
      <c r="I18" s="12"/>
      <c r="J18" s="12">
        <v>3</v>
      </c>
      <c r="K18" s="12">
        <v>3</v>
      </c>
      <c r="L18" s="12"/>
      <c r="M18" s="12"/>
      <c r="N18" s="12"/>
    </row>
    <row r="19" spans="1:14">
      <c r="A19" s="25"/>
      <c r="B19" s="11"/>
      <c r="C19" s="31"/>
      <c r="D19" s="26" t="s">
        <v>47</v>
      </c>
      <c r="E19" s="27" t="s">
        <v>48</v>
      </c>
      <c r="F19" s="28"/>
      <c r="G19" s="29"/>
      <c r="H19" s="13" t="s">
        <v>46</v>
      </c>
      <c r="I19" s="12"/>
      <c r="J19" s="12">
        <v>3</v>
      </c>
      <c r="K19" s="12">
        <v>3</v>
      </c>
      <c r="L19" s="12" t="s">
        <v>49</v>
      </c>
      <c r="M19" s="12"/>
      <c r="N19" s="12"/>
    </row>
    <row r="20" ht="14.25" customHeight="1" spans="1:14">
      <c r="A20" s="25"/>
      <c r="B20" s="11"/>
      <c r="C20" s="24" t="s">
        <v>50</v>
      </c>
      <c r="D20" s="32" t="s">
        <v>51</v>
      </c>
      <c r="E20" s="33" t="s">
        <v>52</v>
      </c>
      <c r="F20" s="34"/>
      <c r="G20" s="35"/>
      <c r="H20" s="13" t="s">
        <v>53</v>
      </c>
      <c r="I20" s="13"/>
      <c r="J20" s="13">
        <v>5</v>
      </c>
      <c r="K20" s="13">
        <v>5</v>
      </c>
      <c r="L20" s="13"/>
      <c r="M20" s="13"/>
      <c r="N20" s="13"/>
    </row>
    <row r="21" ht="14.25" customHeight="1" spans="1:14">
      <c r="A21" s="25"/>
      <c r="B21" s="11"/>
      <c r="C21" s="25"/>
      <c r="D21" s="32" t="s">
        <v>54</v>
      </c>
      <c r="E21" s="33" t="s">
        <v>55</v>
      </c>
      <c r="F21" s="34"/>
      <c r="G21" s="35"/>
      <c r="H21" s="13" t="s">
        <v>56</v>
      </c>
      <c r="I21" s="13"/>
      <c r="J21" s="13">
        <v>5</v>
      </c>
      <c r="K21" s="13">
        <v>5</v>
      </c>
      <c r="L21" s="13"/>
      <c r="M21" s="13"/>
      <c r="N21" s="13"/>
    </row>
    <row r="22" ht="14.25" customHeight="1" spans="1:14">
      <c r="A22" s="25"/>
      <c r="B22" s="11"/>
      <c r="C22" s="25"/>
      <c r="D22" s="32" t="s">
        <v>57</v>
      </c>
      <c r="E22" s="33" t="s">
        <v>58</v>
      </c>
      <c r="F22" s="34"/>
      <c r="G22" s="35"/>
      <c r="H22" s="36">
        <v>0.53</v>
      </c>
      <c r="I22" s="56"/>
      <c r="J22" s="13">
        <v>5</v>
      </c>
      <c r="K22" s="13">
        <v>5</v>
      </c>
      <c r="L22" s="13"/>
      <c r="M22" s="13"/>
      <c r="N22" s="13"/>
    </row>
    <row r="23" ht="66.75" customHeight="1" spans="1:14">
      <c r="A23" s="25"/>
      <c r="B23" s="11"/>
      <c r="C23" s="24" t="s">
        <v>59</v>
      </c>
      <c r="D23" s="26" t="s">
        <v>60</v>
      </c>
      <c r="E23" s="37" t="s">
        <v>61</v>
      </c>
      <c r="F23" s="37"/>
      <c r="G23" s="37"/>
      <c r="H23" s="23" t="s">
        <v>62</v>
      </c>
      <c r="I23" s="57"/>
      <c r="J23" s="12">
        <v>10</v>
      </c>
      <c r="K23" s="12">
        <v>10</v>
      </c>
      <c r="L23" s="12"/>
      <c r="M23" s="12"/>
      <c r="N23" s="12"/>
    </row>
    <row r="24" ht="24" spans="1:14">
      <c r="A24" s="25"/>
      <c r="B24" s="11"/>
      <c r="C24" s="11" t="s">
        <v>63</v>
      </c>
      <c r="D24" s="26" t="s">
        <v>64</v>
      </c>
      <c r="E24" s="27" t="s">
        <v>65</v>
      </c>
      <c r="F24" s="28"/>
      <c r="G24" s="29"/>
      <c r="H24" s="13">
        <v>219.615299</v>
      </c>
      <c r="I24" s="58"/>
      <c r="J24" s="12">
        <v>10</v>
      </c>
      <c r="K24" s="12">
        <v>9.98</v>
      </c>
      <c r="L24" s="12"/>
      <c r="M24" s="12"/>
      <c r="N24" s="12"/>
    </row>
    <row r="25" ht="48" customHeight="1" spans="1:14">
      <c r="A25" s="25"/>
      <c r="B25" s="11" t="s">
        <v>66</v>
      </c>
      <c r="C25" s="11" t="s">
        <v>67</v>
      </c>
      <c r="D25" s="26" t="s">
        <v>68</v>
      </c>
      <c r="E25" s="12" t="s">
        <v>69</v>
      </c>
      <c r="F25" s="12"/>
      <c r="G25" s="12"/>
      <c r="H25" s="13">
        <v>0</v>
      </c>
      <c r="I25" s="12"/>
      <c r="J25" s="12">
        <v>5</v>
      </c>
      <c r="K25" s="12">
        <v>0</v>
      </c>
      <c r="L25" s="12" t="s">
        <v>70</v>
      </c>
      <c r="M25" s="12"/>
      <c r="N25" s="12"/>
    </row>
    <row r="26" ht="22.5" customHeight="1" spans="1:14">
      <c r="A26" s="25"/>
      <c r="B26" s="11"/>
      <c r="C26" s="24" t="s">
        <v>71</v>
      </c>
      <c r="D26" s="26" t="s">
        <v>72</v>
      </c>
      <c r="E26" s="37" t="s">
        <v>73</v>
      </c>
      <c r="F26" s="37"/>
      <c r="G26" s="37"/>
      <c r="H26" s="13" t="s">
        <v>74</v>
      </c>
      <c r="I26" s="12"/>
      <c r="J26" s="12">
        <v>5</v>
      </c>
      <c r="K26" s="12">
        <v>4</v>
      </c>
      <c r="L26" s="13" t="s">
        <v>75</v>
      </c>
      <c r="M26" s="13"/>
      <c r="N26" s="13"/>
    </row>
    <row r="27" spans="1:14">
      <c r="A27" s="25"/>
      <c r="B27" s="11"/>
      <c r="C27" s="25"/>
      <c r="D27" s="26" t="s">
        <v>76</v>
      </c>
      <c r="E27" s="27" t="s">
        <v>77</v>
      </c>
      <c r="F27" s="28"/>
      <c r="G27" s="29"/>
      <c r="H27" s="30" t="s">
        <v>78</v>
      </c>
      <c r="I27" s="53"/>
      <c r="J27" s="12">
        <v>5</v>
      </c>
      <c r="K27" s="12">
        <v>5</v>
      </c>
      <c r="L27" s="54"/>
      <c r="M27" s="55"/>
      <c r="N27" s="53"/>
    </row>
    <row r="28" ht="134.25" customHeight="1" spans="1:14">
      <c r="A28" s="25"/>
      <c r="B28" s="11"/>
      <c r="C28" s="31"/>
      <c r="D28" s="26" t="s">
        <v>79</v>
      </c>
      <c r="E28" s="27" t="s">
        <v>61</v>
      </c>
      <c r="F28" s="28"/>
      <c r="G28" s="29"/>
      <c r="H28" s="38" t="s">
        <v>80</v>
      </c>
      <c r="I28" s="59"/>
      <c r="J28" s="12">
        <v>5</v>
      </c>
      <c r="K28" s="12">
        <v>5</v>
      </c>
      <c r="L28" s="54"/>
      <c r="M28" s="55"/>
      <c r="N28" s="53"/>
    </row>
    <row r="29" ht="24" spans="1:14">
      <c r="A29" s="25"/>
      <c r="B29" s="11"/>
      <c r="C29" s="11" t="s">
        <v>81</v>
      </c>
      <c r="D29" s="37" t="s">
        <v>82</v>
      </c>
      <c r="E29" s="12"/>
      <c r="F29" s="12"/>
      <c r="G29" s="12"/>
      <c r="H29" s="13"/>
      <c r="I29" s="12"/>
      <c r="J29" s="12"/>
      <c r="K29" s="12"/>
      <c r="L29" s="12"/>
      <c r="M29" s="12"/>
      <c r="N29" s="12"/>
    </row>
    <row r="30" ht="96.75" customHeight="1" spans="1:14">
      <c r="A30" s="25"/>
      <c r="B30" s="11"/>
      <c r="C30" s="24" t="s">
        <v>83</v>
      </c>
      <c r="D30" s="26" t="s">
        <v>84</v>
      </c>
      <c r="E30" s="12" t="s">
        <v>85</v>
      </c>
      <c r="F30" s="12"/>
      <c r="G30" s="12"/>
      <c r="H30" s="39" t="s">
        <v>86</v>
      </c>
      <c r="I30" s="60"/>
      <c r="J30" s="12">
        <v>5</v>
      </c>
      <c r="K30" s="12">
        <v>5</v>
      </c>
      <c r="L30" s="54"/>
      <c r="M30" s="55"/>
      <c r="N30" s="53"/>
    </row>
    <row r="31" ht="28.5" customHeight="1" spans="1:14">
      <c r="A31" s="25"/>
      <c r="B31" s="11"/>
      <c r="C31" s="31"/>
      <c r="D31" s="26" t="s">
        <v>87</v>
      </c>
      <c r="E31" s="40" t="s">
        <v>88</v>
      </c>
      <c r="F31" s="41"/>
      <c r="G31" s="42"/>
      <c r="H31" s="43" t="s">
        <v>89</v>
      </c>
      <c r="I31" s="61"/>
      <c r="J31" s="12">
        <v>5</v>
      </c>
      <c r="K31" s="12">
        <v>5</v>
      </c>
      <c r="L31" s="12"/>
      <c r="M31" s="12"/>
      <c r="N31" s="12"/>
    </row>
    <row r="32" ht="22.5" customHeight="1" spans="1:14">
      <c r="A32" s="25"/>
      <c r="B32" s="24" t="s">
        <v>90</v>
      </c>
      <c r="C32" s="11" t="s">
        <v>91</v>
      </c>
      <c r="D32" s="44" t="s">
        <v>92</v>
      </c>
      <c r="E32" s="12" t="s">
        <v>93</v>
      </c>
      <c r="F32" s="12"/>
      <c r="G32" s="12"/>
      <c r="H32" s="13" t="s">
        <v>94</v>
      </c>
      <c r="I32" s="58"/>
      <c r="J32" s="12">
        <v>10</v>
      </c>
      <c r="K32" s="12">
        <v>5</v>
      </c>
      <c r="L32" s="12" t="s">
        <v>95</v>
      </c>
      <c r="M32" s="12"/>
      <c r="N32" s="12"/>
    </row>
    <row r="33" ht="12.75" customHeight="1" spans="1:14">
      <c r="A33" s="31"/>
      <c r="B33" s="31"/>
      <c r="C33" s="11"/>
      <c r="D33" s="44"/>
      <c r="E33" s="12"/>
      <c r="F33" s="12"/>
      <c r="G33" s="12"/>
      <c r="H33" s="13"/>
      <c r="I33" s="58"/>
      <c r="J33" s="12"/>
      <c r="K33" s="12"/>
      <c r="L33" s="12"/>
      <c r="M33" s="12"/>
      <c r="N33" s="12"/>
    </row>
    <row r="34" spans="1:14">
      <c r="A34" s="45" t="s">
        <v>96</v>
      </c>
      <c r="B34" s="45"/>
      <c r="C34" s="45"/>
      <c r="D34" s="45"/>
      <c r="E34" s="45"/>
      <c r="F34" s="45"/>
      <c r="G34" s="45"/>
      <c r="H34" s="46"/>
      <c r="I34" s="45"/>
      <c r="J34" s="37">
        <f>SUM(J15:J33)+I8</f>
        <v>100</v>
      </c>
      <c r="K34" s="62">
        <f>SUM(K15:K33)+N8</f>
        <v>88.9625135909091</v>
      </c>
      <c r="L34" s="12"/>
      <c r="M34" s="12"/>
      <c r="N34" s="12"/>
    </row>
    <row r="35" spans="1:14">
      <c r="A35" s="47"/>
      <c r="B35" s="47"/>
      <c r="C35" s="47"/>
      <c r="D35" s="47"/>
      <c r="E35" s="47"/>
      <c r="F35" s="47"/>
      <c r="G35" s="47"/>
      <c r="H35" s="48"/>
      <c r="I35" s="47"/>
      <c r="J35" s="47"/>
      <c r="K35" s="47"/>
      <c r="L35" s="47"/>
      <c r="M35" s="47"/>
      <c r="N35" s="47"/>
    </row>
    <row r="36" ht="127.15" customHeight="1" spans="1:14">
      <c r="A36" s="49" t="s">
        <v>97</v>
      </c>
      <c r="B36" s="49"/>
      <c r="C36" s="49"/>
      <c r="D36" s="49"/>
      <c r="E36" s="49"/>
      <c r="F36" s="49"/>
      <c r="G36" s="49"/>
      <c r="H36" s="50"/>
      <c r="I36" s="49"/>
      <c r="J36" s="49"/>
      <c r="K36" s="49"/>
      <c r="L36" s="49"/>
      <c r="M36" s="49"/>
      <c r="N36" s="49"/>
    </row>
  </sheetData>
  <mergeCells count="9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4:I34"/>
    <mergeCell ref="L34:N34"/>
    <mergeCell ref="A36:N36"/>
    <mergeCell ref="A12:A13"/>
    <mergeCell ref="A14:A33"/>
    <mergeCell ref="B15:B24"/>
    <mergeCell ref="B25:B31"/>
    <mergeCell ref="B32:B33"/>
    <mergeCell ref="C15:C19"/>
    <mergeCell ref="C20:C22"/>
    <mergeCell ref="C26:C28"/>
    <mergeCell ref="C30:C31"/>
    <mergeCell ref="C32:C33"/>
    <mergeCell ref="D32:D33"/>
    <mergeCell ref="J32:J33"/>
    <mergeCell ref="K32:K33"/>
    <mergeCell ref="E32:G33"/>
    <mergeCell ref="H32:I33"/>
    <mergeCell ref="L32:N33"/>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6"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topLeftCell="A8" workbookViewId="0">
      <selection activeCell="D15" sqref="D15"/>
    </sheetView>
  </sheetViews>
  <sheetFormatPr defaultColWidth="8.625" defaultRowHeight="14" outlineLevelCol="7"/>
  <cols>
    <col min="1" max="1" width="8.125" customWidth="1"/>
  </cols>
  <sheetData>
    <row r="1" spans="1:8">
      <c r="A1" s="1" t="s">
        <v>27</v>
      </c>
      <c r="B1" s="2" t="s">
        <v>98</v>
      </c>
      <c r="C1" s="2" t="s">
        <v>99</v>
      </c>
      <c r="D1" s="3" t="s">
        <v>100</v>
      </c>
      <c r="E1" s="4" t="s">
        <v>101</v>
      </c>
      <c r="F1" s="3" t="s">
        <v>102</v>
      </c>
      <c r="G1" s="3" t="s">
        <v>103</v>
      </c>
      <c r="H1" s="2"/>
    </row>
    <row r="2" spans="1:8">
      <c r="A2" s="2"/>
      <c r="B2" s="2" t="s">
        <v>98</v>
      </c>
      <c r="C2" s="2" t="s">
        <v>99</v>
      </c>
      <c r="D2" s="3" t="s">
        <v>104</v>
      </c>
      <c r="E2" s="3" t="s">
        <v>105</v>
      </c>
      <c r="F2" s="3" t="s">
        <v>102</v>
      </c>
      <c r="G2" s="3" t="s">
        <v>106</v>
      </c>
      <c r="H2" s="2"/>
    </row>
    <row r="3" spans="1:8">
      <c r="A3" s="2"/>
      <c r="B3" s="2" t="s">
        <v>98</v>
      </c>
      <c r="C3" s="2" t="s">
        <v>99</v>
      </c>
      <c r="D3" s="3" t="s">
        <v>107</v>
      </c>
      <c r="E3" s="3" t="s">
        <v>105</v>
      </c>
      <c r="F3" s="3" t="s">
        <v>108</v>
      </c>
      <c r="G3" s="3" t="s">
        <v>109</v>
      </c>
      <c r="H3" s="2"/>
    </row>
    <row r="4" spans="1:8">
      <c r="A4" s="2"/>
      <c r="B4" s="2" t="s">
        <v>98</v>
      </c>
      <c r="C4" s="2" t="s">
        <v>99</v>
      </c>
      <c r="D4" s="3" t="s">
        <v>110</v>
      </c>
      <c r="E4" s="3" t="s">
        <v>105</v>
      </c>
      <c r="F4" s="3" t="s">
        <v>108</v>
      </c>
      <c r="G4" s="3" t="s">
        <v>109</v>
      </c>
      <c r="H4" s="2"/>
    </row>
    <row r="5" spans="1:8">
      <c r="A5" s="2"/>
      <c r="B5" s="2" t="s">
        <v>98</v>
      </c>
      <c r="C5" s="2" t="s">
        <v>99</v>
      </c>
      <c r="D5" s="3" t="s">
        <v>111</v>
      </c>
      <c r="E5" s="4" t="s">
        <v>101</v>
      </c>
      <c r="F5" s="3" t="s">
        <v>112</v>
      </c>
      <c r="G5" s="3" t="s">
        <v>103</v>
      </c>
      <c r="H5" s="2"/>
    </row>
    <row r="6" ht="24" spans="1:8">
      <c r="A6" s="2"/>
      <c r="B6" s="2" t="s">
        <v>98</v>
      </c>
      <c r="C6" s="2" t="s">
        <v>113</v>
      </c>
      <c r="D6" s="2" t="s">
        <v>114</v>
      </c>
      <c r="E6" s="2" t="s">
        <v>115</v>
      </c>
      <c r="F6" s="2" t="s">
        <v>108</v>
      </c>
      <c r="G6" s="2" t="s">
        <v>116</v>
      </c>
      <c r="H6" s="2"/>
    </row>
    <row r="7" ht="24" spans="1:8">
      <c r="A7" s="2"/>
      <c r="B7" s="2" t="s">
        <v>98</v>
      </c>
      <c r="C7" s="2" t="s">
        <v>113</v>
      </c>
      <c r="D7" s="1" t="s">
        <v>54</v>
      </c>
      <c r="E7" s="2" t="s">
        <v>115</v>
      </c>
      <c r="F7" s="2" t="s">
        <v>117</v>
      </c>
      <c r="G7" s="2" t="s">
        <v>118</v>
      </c>
      <c r="H7" s="2"/>
    </row>
    <row r="8" ht="24" spans="1:8">
      <c r="A8" s="2"/>
      <c r="B8" s="2" t="s">
        <v>98</v>
      </c>
      <c r="C8" s="2" t="s">
        <v>113</v>
      </c>
      <c r="D8" s="2" t="s">
        <v>119</v>
      </c>
      <c r="E8" s="2" t="s">
        <v>115</v>
      </c>
      <c r="F8" s="2" t="s">
        <v>120</v>
      </c>
      <c r="G8" s="2" t="s">
        <v>118</v>
      </c>
      <c r="H8" s="2"/>
    </row>
    <row r="9" ht="24" spans="1:8">
      <c r="A9" s="2"/>
      <c r="B9" s="2" t="s">
        <v>98</v>
      </c>
      <c r="C9" s="2" t="s">
        <v>121</v>
      </c>
      <c r="D9" s="2" t="s">
        <v>122</v>
      </c>
      <c r="E9" s="2" t="s">
        <v>123</v>
      </c>
      <c r="F9" s="2" t="s">
        <v>61</v>
      </c>
      <c r="G9" s="2"/>
      <c r="H9" s="2"/>
    </row>
    <row r="10" ht="24" spans="1:8">
      <c r="A10" s="2"/>
      <c r="B10" s="2" t="s">
        <v>124</v>
      </c>
      <c r="C10" s="2" t="s">
        <v>125</v>
      </c>
      <c r="D10" s="2" t="s">
        <v>126</v>
      </c>
      <c r="E10" s="1" t="s">
        <v>101</v>
      </c>
      <c r="F10" s="2" t="s">
        <v>108</v>
      </c>
      <c r="G10" s="2" t="s">
        <v>109</v>
      </c>
      <c r="H10" s="2"/>
    </row>
    <row r="11" ht="36" spans="1:8">
      <c r="A11" s="2"/>
      <c r="B11" s="2" t="s">
        <v>124</v>
      </c>
      <c r="C11" s="2" t="s">
        <v>125</v>
      </c>
      <c r="D11" s="2" t="s">
        <v>127</v>
      </c>
      <c r="E11" s="2" t="s">
        <v>123</v>
      </c>
      <c r="F11" s="2" t="s">
        <v>128</v>
      </c>
      <c r="G11" s="2"/>
      <c r="H11" s="2"/>
    </row>
    <row r="12" ht="24" spans="1:8">
      <c r="A12" s="2"/>
      <c r="B12" s="2" t="s">
        <v>124</v>
      </c>
      <c r="C12" s="2" t="s">
        <v>125</v>
      </c>
      <c r="D12" s="2" t="s">
        <v>129</v>
      </c>
      <c r="E12" s="1" t="s">
        <v>101</v>
      </c>
      <c r="F12" s="2" t="s">
        <v>130</v>
      </c>
      <c r="G12" s="2" t="s">
        <v>109</v>
      </c>
      <c r="H12" s="2"/>
    </row>
    <row r="13" ht="24" spans="1:8">
      <c r="A13" s="2"/>
      <c r="B13" s="2" t="s">
        <v>124</v>
      </c>
      <c r="C13" s="3" t="s">
        <v>131</v>
      </c>
      <c r="D13" s="3" t="s">
        <v>132</v>
      </c>
      <c r="E13" s="3" t="s">
        <v>115</v>
      </c>
      <c r="F13" s="2" t="s">
        <v>133</v>
      </c>
      <c r="G13" s="2" t="s">
        <v>118</v>
      </c>
      <c r="H13" s="2"/>
    </row>
    <row r="14" ht="24" spans="1:8">
      <c r="A14" s="2"/>
      <c r="B14" s="2" t="s">
        <v>124</v>
      </c>
      <c r="C14" s="2" t="s">
        <v>134</v>
      </c>
      <c r="D14" s="2" t="s">
        <v>135</v>
      </c>
      <c r="E14" s="2" t="s">
        <v>123</v>
      </c>
      <c r="F14" s="2" t="s">
        <v>85</v>
      </c>
      <c r="G14" s="2"/>
      <c r="H14" s="2"/>
    </row>
    <row r="15" ht="36" spans="1:8">
      <c r="A15" s="2"/>
      <c r="B15" s="2" t="s">
        <v>124</v>
      </c>
      <c r="C15" s="2" t="s">
        <v>134</v>
      </c>
      <c r="D15" s="2" t="s">
        <v>136</v>
      </c>
      <c r="E15" s="2" t="s">
        <v>123</v>
      </c>
      <c r="F15" s="2" t="s">
        <v>61</v>
      </c>
      <c r="G15" s="2"/>
      <c r="H15" s="2"/>
    </row>
    <row r="16" ht="24" spans="1:8">
      <c r="A16" s="2"/>
      <c r="B16" s="2" t="s">
        <v>137</v>
      </c>
      <c r="C16" s="2" t="s">
        <v>138</v>
      </c>
      <c r="D16" s="2" t="s">
        <v>139</v>
      </c>
      <c r="E16" s="2" t="s">
        <v>105</v>
      </c>
      <c r="F16" s="2" t="s">
        <v>140</v>
      </c>
      <c r="G16" s="2" t="s">
        <v>141</v>
      </c>
      <c r="H16" s="2"/>
    </row>
    <row r="17" ht="36" spans="1:8">
      <c r="A17" s="2"/>
      <c r="B17" s="2" t="s">
        <v>142</v>
      </c>
      <c r="C17" s="2" t="s">
        <v>143</v>
      </c>
      <c r="D17" s="2" t="s">
        <v>144</v>
      </c>
      <c r="E17" s="2" t="s">
        <v>115</v>
      </c>
      <c r="F17" s="2" t="s">
        <v>145</v>
      </c>
      <c r="G17" s="2" t="s">
        <v>118</v>
      </c>
      <c r="H17" s="2"/>
    </row>
  </sheetData>
  <mergeCells count="1">
    <mergeCell ref="A1:A1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附件3-项目支出绩效自评表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cp:lastPrinted>2024-04-17T07:15:00Z</cp:lastPrinted>
  <dcterms:modified xsi:type="dcterms:W3CDTF">2024-05-16T05:40:40Z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