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<sst xmlns="http://schemas.openxmlformats.org/spreadsheetml/2006/main" count="142" uniqueCount="112">
  <si>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</si>
  <si>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</si>
  <si>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</si>
  <si>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</si>
  <si>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北京市创新团队-粮食作物团队2023工作经费</t>
  </si>
  <si>
    <t>主管部门</t>
  </si>
  <si>
    <t>科研处</t>
  </si>
  <si>
    <t>实施单位</t>
  </si>
  <si>
    <t>北京市农林科学院玉米研究所</t>
  </si>
  <si>
    <t>项目负责人</t>
  </si>
  <si>
    <t>王荣焕</t>
  </si>
  <si>
    <t>联系电话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</si>
  <si>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</si>
  <si>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</si>
  <si>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</si>
  <si>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</si>
  <si>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</si>
  <si>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</si>
  <si>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</si>
  <si>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</si>
  <si>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</si>
  <si>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</si>
  <si>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</si>
  <si>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</si>
  <si>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</si>
  <si>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</si>
  <si>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</si>
  <si>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2023年，北京市粮食作物创新团队以提升北京市玉米、小麦、甘薯、杂粮作物产业的品种自主培育能力、优新品种覆盖度、新技术落地能力、应急保障能力、辐射全国带动能力等为任务重点开展相关工作。制定团队“十四五“规划；选育粮食作物优良品种3-5个，集成技术新方案4-5套，筛选防治病虫草害安全投入品2-3个，引进示范新品种60个以上，观摩培训活动3次参加人员400余人次，核心示范面积超过1500亩，示范化学药品安全使用且减少投入5-10%，打造北京品牌活动≥1个，推出北京品牌产品≥2个，撰写发表科技论文≥6篇，正式媒体报道≥3篇。</t>
  </si>
  <si>
    <t>收集种质资源142份：鲜食玉米种质16份，谷子引种国内外资源126份，选育新品种8个（2个鲜食玉米国审，6个谷子品种参审）；筛选宜粒收玉米新品种6个，筛选推荐小麦高质量播种机型2个；建立玉米-小麦轮作肥料高效施用技术模式1套，新增耕地培肥技术模式1项；筛选高效低毒化学药剂和生物源农药各2种，集成鲜食玉米及甘薯采后保鲜技术共3套，示范引进作物优新品种180个，打造玉米核心示范田7000亩以上，示范区玉米增产40%，甘薯增产12%，谷子增产15%，鲜食玉米亩效益4000元，技术培训指导2000人次，媒体公开宣传27次，团队活动交流7次，撰写并提交调研报告7个，举办品牌活动2次，撰写科技论文17篇，发表论文11篇，获北京市农业技术推广奖3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</si>
  <si>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</si>
  <si>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</si>
  <si>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</si>
  <si>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</si>
  <si>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</si>
  <si>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</si>
  <si>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</si>
  <si>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    （15分）</t>
  </si>
  <si>
    <t>作物新品种选育</t>
  </si>
  <si>
    <t>3个</t>
  </si>
  <si>
    <t>8个</t>
  </si>
  <si>
    <t>收集新种质资源</t>
  </si>
  <si>
    <t>10个</t>
  </si>
  <si>
    <t>142个</t>
  </si>
  <si>
    <t>年初指标值设定偏低</t>
  </si>
  <si>
    <t>创制新种质或品系</t>
  </si>
  <si>
    <t>5个</t>
  </si>
  <si>
    <t>16个</t>
  </si>
  <si>
    <t>推荐小麦高质量播种机型</t>
  </si>
  <si>
    <t>1个</t>
  </si>
  <si>
    <t>2个</t>
  </si>
  <si>
    <t>鲜食玉米病虫害绿色防控技术方案</t>
  </si>
  <si>
    <t>2套</t>
  </si>
  <si>
    <t>鲜食玉米、甘薯采后保鲜集成技术</t>
  </si>
  <si>
    <t>3套</t>
  </si>
  <si>
    <t>创制玉米雄性不育突变体技术</t>
  </si>
  <si>
    <t>1套</t>
  </si>
  <si>
    <t>筛选适宜机收籽粒玉米品种</t>
  </si>
  <si>
    <t>6个</t>
  </si>
  <si>
    <t>筛选防治病虫草害安全投入品</t>
  </si>
  <si>
    <t>核心示范面积</t>
  </si>
  <si>
    <t>1500亩</t>
  </si>
  <si>
    <t>7000亩</t>
  </si>
  <si>
    <t>发表论文</t>
  </si>
  <si>
    <t>8篇</t>
  </si>
  <si>
    <t>11篇</t>
  </si>
  <si>
    <t>编写提交调研报告</t>
  </si>
  <si>
    <t>7个</t>
  </si>
  <si>
    <t>质量指标
（15分）</t>
  </si>
  <si>
    <t>成员任务书指标完成率</t>
  </si>
  <si>
    <t>时效指标
（10分）</t>
  </si>
  <si>
    <t>完成全年立项及预算执行任务</t>
  </si>
  <si>
    <t>成本指标    （10分）</t>
  </si>
  <si>
    <t>严格按照预算批复控制成本</t>
  </si>
  <si>
    <t>≤550万元</t>
  </si>
  <si>
    <t>535.824287万元</t>
  </si>
  <si>
    <t>效益指标
（30分）</t>
  </si>
  <si>
    <t>经济效益指标</t>
  </si>
  <si>
    <t>鲜食玉米亩效益</t>
  </si>
  <si>
    <t>3000元/亩</t>
  </si>
  <si>
    <t>4000元/亩</t>
  </si>
  <si>
    <t>甘薯亩效益</t>
  </si>
  <si>
    <t>6000元/亩</t>
  </si>
  <si>
    <t>机收籽粒玉米亩效益</t>
  </si>
  <si>
    <t>1500元/亩</t>
  </si>
  <si>
    <t>谷子亩效益</t>
  </si>
  <si>
    <t>1000元/亩</t>
  </si>
  <si>
    <t>1200元/亩</t>
  </si>
  <si>
    <t>减少产品采后损耗</t>
  </si>
  <si>
    <t>社会效益指标</t>
  </si>
  <si>
    <t>打造北京品牌活动</t>
  </si>
  <si>
    <t>组织观摩培训活动</t>
  </si>
  <si>
    <t>5次</t>
  </si>
  <si>
    <t>7次</t>
  </si>
  <si>
    <t>培训指导人次</t>
  </si>
  <si>
    <t>400人次</t>
  </si>
  <si>
    <t>2000人次</t>
  </si>
  <si>
    <t>推介北京品牌产品</t>
  </si>
  <si>
    <t>媒体宣传</t>
  </si>
  <si>
    <t>3篇</t>
  </si>
  <si>
    <t>27篇</t>
  </si>
  <si>
    <t>生态效益指标</t>
  </si>
  <si>
    <t>减少化学药品投入</t>
  </si>
  <si>
    <t>可持续影响指标</t>
  </si>
  <si>
    <t>通过作物新品种及配套高产绿色技术创新应用、强化试验示范和推广服务，为北京粮食作物产业健康高质量发展提供支撑</t>
  </si>
  <si>
    <t>良</t>
  </si>
  <si>
    <t>满意度指标
（10分）</t>
  </si>
  <si>
    <t>服务对象满意度指标</t>
  </si>
  <si>
    <t>解决实际问题，提升农户栽培技术水平</t>
  </si>
  <si>
    <t>≥90%</t>
  </si>
  <si>
    <t>未开展满意度调查，但工作简报中可以体现。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</si>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</sst>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 applyAlignment="1">
      <alignment horizontal="justify" vertical="center"/>
    </xf>
    <xf numFmtId="0" fontId="0" fillId="0" borderId="0" xfId="0" applyProtection="1">
      <protection locked="0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tabSelected="1" view="pageBreakPreview" zoomScaleNormal="100" topLeftCell="A25" workbookViewId="0">
      <selection activeCell="P35" sqref="P35"/>
    </sheetView>
  </sheetViews>
  <sheetFormatPr defaultColWidth="9" defaultRowHeight="14"/>
  <cols>
    <col min="3" max="3" width="13.3416666666667" customWidth="1"/>
    <col min="4" max="4" width="24.3666666666667" customWidth="1"/>
    <col min="5" max="5" width="2.10833333333333" customWidth="1"/>
    <col min="7" max="7" width="9.1" customWidth="1"/>
    <col min="8" max="8" width="10.25" customWidth="1"/>
    <col min="9" max="9" width="0.258333333333333" customWidth="1"/>
    <col min="14" max="14" width="9" hidden="1" customWidth="1"/>
  </cols>
  <sheetData>
    <row r="1" ht="17.5" spans="1:4">
      <c r="A1" s="1" t="s">
        <v>0</v>
      </c>
      <c r="D1" s="2"/>
    </row>
    <row r="2" ht="20.4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27"/>
      <c r="N4" s="28"/>
    </row>
    <row r="5" ht="12" customHeight="1" spans="1:14">
      <c r="A5" s="5" t="s">
        <v>5</v>
      </c>
      <c r="B5" s="5"/>
      <c r="C5" s="8" t="s">
        <v>6</v>
      </c>
      <c r="D5" s="8"/>
      <c r="E5" s="8"/>
      <c r="F5" s="8"/>
      <c r="G5" s="8"/>
      <c r="H5" s="5" t="s">
        <v>7</v>
      </c>
      <c r="I5" s="29" t="s">
        <v>8</v>
      </c>
      <c r="J5" s="7" t="s">
        <v>8</v>
      </c>
      <c r="K5" s="7"/>
      <c r="L5" s="7"/>
      <c r="M5" s="27"/>
      <c r="N5" s="28"/>
    </row>
    <row r="6" spans="1:14">
      <c r="A6" s="5" t="s">
        <v>9</v>
      </c>
      <c r="B6" s="5"/>
      <c r="C6" s="8" t="s">
        <v>10</v>
      </c>
      <c r="D6" s="8"/>
      <c r="E6" s="8"/>
      <c r="F6" s="8"/>
      <c r="G6" s="8"/>
      <c r="H6" s="5" t="s">
        <v>11</v>
      </c>
      <c r="I6" s="29">
        <v>15110092588</v>
      </c>
      <c r="J6" s="7">
        <v>15110092588</v>
      </c>
      <c r="K6" s="7"/>
      <c r="L6" s="7"/>
      <c r="M6" s="27"/>
      <c r="N6" s="28"/>
    </row>
    <row r="7" spans="1:14">
      <c r="A7" s="5" t="s">
        <v>12</v>
      </c>
      <c r="B7" s="5"/>
      <c r="C7" s="9" t="s">
        <v>13</v>
      </c>
      <c r="D7" s="10"/>
      <c r="E7" s="11"/>
      <c r="F7" s="12" t="s">
        <v>14</v>
      </c>
      <c r="G7" s="12" t="s">
        <v>15</v>
      </c>
      <c r="H7" s="5" t="s">
        <v>16</v>
      </c>
      <c r="I7" s="5" t="s">
        <v>17</v>
      </c>
      <c r="J7" s="5"/>
      <c r="K7" s="5"/>
      <c r="L7" s="30"/>
      <c r="M7" s="5" t="s">
        <v>18</v>
      </c>
      <c r="N7" s="31" t="s">
        <v>19</v>
      </c>
    </row>
    <row r="8" spans="1:14">
      <c r="A8" s="5"/>
      <c r="B8" s="5"/>
      <c r="C8" s="13"/>
      <c r="D8" s="14"/>
      <c r="E8" s="15"/>
      <c r="F8" s="12">
        <v>550</v>
      </c>
      <c r="G8" s="12">
        <v>550</v>
      </c>
      <c r="H8" s="12">
        <v>535.824287</v>
      </c>
      <c r="I8" s="5">
        <v>10</v>
      </c>
      <c r="J8" s="5"/>
      <c r="K8" s="5"/>
      <c r="L8" s="5"/>
      <c r="M8" s="32">
        <f>H8/G8</f>
        <v>0.974225976363636</v>
      </c>
      <c r="N8" s="33">
        <f>M8*10</f>
        <v>9.74225976363636</v>
      </c>
    </row>
    <row r="9" spans="1:14">
      <c r="A9" s="5"/>
      <c r="B9" s="5"/>
      <c r="C9" s="5" t="s">
        <v>20</v>
      </c>
      <c r="D9" s="5"/>
      <c r="E9" s="5"/>
      <c r="F9" s="12">
        <v>550</v>
      </c>
      <c r="G9" s="12">
        <v>550</v>
      </c>
      <c r="H9" s="12">
        <v>535.824287</v>
      </c>
      <c r="I9" s="12" t="s">
        <v>21</v>
      </c>
      <c r="J9" s="12"/>
      <c r="K9" s="12"/>
      <c r="L9" s="12"/>
      <c r="M9" s="12" t="s">
        <v>21</v>
      </c>
      <c r="N9" s="12" t="s">
        <v>21</v>
      </c>
    </row>
    <row r="10" spans="1:14">
      <c r="A10" s="5"/>
      <c r="B10" s="5"/>
      <c r="C10" s="5" t="s">
        <v>22</v>
      </c>
      <c r="D10" s="5"/>
      <c r="E10" s="5"/>
      <c r="F10" s="12">
        <v>0</v>
      </c>
      <c r="G10" s="12">
        <v>0</v>
      </c>
      <c r="H10" s="12">
        <v>0</v>
      </c>
      <c r="I10" s="12" t="s">
        <v>21</v>
      </c>
      <c r="J10" s="12"/>
      <c r="K10" s="12"/>
      <c r="L10" s="12"/>
      <c r="M10" s="12" t="s">
        <v>21</v>
      </c>
      <c r="N10" s="12" t="s">
        <v>21</v>
      </c>
    </row>
    <row r="11" spans="1:14">
      <c r="A11" s="5"/>
      <c r="B11" s="5"/>
      <c r="C11" s="5" t="s">
        <v>23</v>
      </c>
      <c r="D11" s="5"/>
      <c r="E11" s="5"/>
      <c r="F11" s="12">
        <v>0</v>
      </c>
      <c r="G11" s="12">
        <v>0</v>
      </c>
      <c r="H11" s="12">
        <v>0</v>
      </c>
      <c r="I11" s="12" t="s">
        <v>21</v>
      </c>
      <c r="J11" s="12"/>
      <c r="K11" s="12"/>
      <c r="L11" s="12"/>
      <c r="M11" s="12" t="s">
        <v>21</v>
      </c>
      <c r="N11" s="12" t="s">
        <v>21</v>
      </c>
    </row>
    <row r="12" spans="1:14">
      <c r="A12" s="5" t="s">
        <v>24</v>
      </c>
      <c r="B12" s="5" t="s">
        <v>25</v>
      </c>
      <c r="C12" s="5"/>
      <c r="D12" s="5"/>
      <c r="E12" s="5"/>
      <c r="F12" s="5"/>
      <c r="G12" s="5"/>
      <c r="H12" s="16" t="s">
        <v>26</v>
      </c>
      <c r="I12" s="16"/>
      <c r="J12" s="16"/>
      <c r="K12" s="16"/>
      <c r="L12" s="16"/>
      <c r="M12" s="16"/>
      <c r="N12" s="16"/>
    </row>
    <row r="13" ht="150" customHeight="1" spans="1:14">
      <c r="A13" s="5"/>
      <c r="B13" s="8" t="s">
        <v>27</v>
      </c>
      <c r="C13" s="8"/>
      <c r="D13" s="8"/>
      <c r="E13" s="8"/>
      <c r="F13" s="8"/>
      <c r="G13" s="8"/>
      <c r="H13" s="17" t="s">
        <v>28</v>
      </c>
      <c r="I13" s="34"/>
      <c r="J13" s="34"/>
      <c r="K13" s="34"/>
      <c r="L13" s="34"/>
      <c r="M13" s="35"/>
      <c r="N13" s="36"/>
    </row>
    <row r="14" ht="31" customHeight="1" spans="1:14">
      <c r="A14" s="5" t="s">
        <v>29</v>
      </c>
      <c r="B14" s="5" t="s">
        <v>30</v>
      </c>
      <c r="C14" s="5" t="s">
        <v>31</v>
      </c>
      <c r="D14" s="5" t="s">
        <v>32</v>
      </c>
      <c r="E14" s="5" t="s">
        <v>33</v>
      </c>
      <c r="F14" s="5"/>
      <c r="G14" s="5"/>
      <c r="H14" s="5" t="s">
        <v>34</v>
      </c>
      <c r="I14" s="5"/>
      <c r="J14" s="5" t="s">
        <v>17</v>
      </c>
      <c r="K14" s="5" t="s">
        <v>19</v>
      </c>
      <c r="L14" s="30" t="s">
        <v>35</v>
      </c>
      <c r="M14" s="31"/>
      <c r="N14" s="16"/>
    </row>
    <row r="15" ht="15" customHeight="1" spans="1:14">
      <c r="A15" s="5"/>
      <c r="B15" s="5"/>
      <c r="C15" s="5" t="s">
        <v>36</v>
      </c>
      <c r="D15" s="18" t="s">
        <v>37</v>
      </c>
      <c r="E15" s="19" t="s">
        <v>38</v>
      </c>
      <c r="F15" s="19"/>
      <c r="G15" s="19"/>
      <c r="H15" s="12" t="s">
        <v>39</v>
      </c>
      <c r="I15" s="12"/>
      <c r="J15" s="12">
        <v>3</v>
      </c>
      <c r="K15" s="12">
        <v>3</v>
      </c>
      <c r="L15" s="6"/>
      <c r="M15" s="27"/>
      <c r="N15" s="6"/>
    </row>
    <row r="16" customHeight="1" spans="1:14">
      <c r="A16" s="5"/>
      <c r="B16" s="5"/>
      <c r="C16" s="5"/>
      <c r="D16" s="18" t="s">
        <v>40</v>
      </c>
      <c r="E16" s="19" t="s">
        <v>41</v>
      </c>
      <c r="F16" s="19"/>
      <c r="G16" s="19"/>
      <c r="H16" s="12" t="s">
        <v>42</v>
      </c>
      <c r="I16" s="12"/>
      <c r="J16" s="12">
        <v>1</v>
      </c>
      <c r="K16" s="12">
        <v>0.7</v>
      </c>
      <c r="L16" s="6" t="s">
        <v>43</v>
      </c>
      <c r="M16" s="27"/>
      <c r="N16" s="6"/>
    </row>
    <row r="17" ht="13" customHeight="1" spans="1:14">
      <c r="A17" s="5"/>
      <c r="B17" s="5"/>
      <c r="C17" s="5"/>
      <c r="D17" s="18" t="s">
        <v>44</v>
      </c>
      <c r="E17" s="12" t="s">
        <v>45</v>
      </c>
      <c r="F17" s="12"/>
      <c r="G17" s="12"/>
      <c r="H17" s="12" t="s">
        <v>46</v>
      </c>
      <c r="I17" s="12"/>
      <c r="J17" s="12">
        <v>1</v>
      </c>
      <c r="K17" s="12">
        <v>0.9</v>
      </c>
      <c r="L17" s="6" t="s">
        <v>43</v>
      </c>
      <c r="M17" s="27"/>
      <c r="N17" s="6"/>
    </row>
    <row r="18" ht="15" customHeight="1" spans="1:14">
      <c r="A18" s="5"/>
      <c r="B18" s="5"/>
      <c r="C18" s="5"/>
      <c r="D18" s="18" t="s">
        <v>47</v>
      </c>
      <c r="E18" s="12" t="s">
        <v>48</v>
      </c>
      <c r="F18" s="12"/>
      <c r="G18" s="12"/>
      <c r="H18" s="12" t="s">
        <v>49</v>
      </c>
      <c r="I18" s="12"/>
      <c r="J18" s="12">
        <v>1</v>
      </c>
      <c r="K18" s="12">
        <v>1</v>
      </c>
      <c r="L18" s="6"/>
      <c r="M18" s="27"/>
      <c r="N18" s="6"/>
    </row>
    <row r="19" customHeight="1" spans="1:14">
      <c r="A19" s="5"/>
      <c r="B19" s="5"/>
      <c r="C19" s="5"/>
      <c r="D19" s="18" t="s">
        <v>50</v>
      </c>
      <c r="E19" s="12" t="s">
        <v>51</v>
      </c>
      <c r="F19" s="12"/>
      <c r="G19" s="12"/>
      <c r="H19" s="12" t="s">
        <v>49</v>
      </c>
      <c r="I19" s="12"/>
      <c r="J19" s="12">
        <v>1</v>
      </c>
      <c r="K19" s="12">
        <v>1</v>
      </c>
      <c r="L19" s="6"/>
      <c r="M19" s="27"/>
      <c r="N19" s="6"/>
    </row>
    <row r="20" customHeight="1" spans="1:14">
      <c r="A20" s="5"/>
      <c r="B20" s="5"/>
      <c r="C20" s="5"/>
      <c r="D20" s="18" t="s">
        <v>52</v>
      </c>
      <c r="E20" s="12" t="s">
        <v>51</v>
      </c>
      <c r="F20" s="12"/>
      <c r="G20" s="12"/>
      <c r="H20" s="12" t="s">
        <v>53</v>
      </c>
      <c r="I20" s="12"/>
      <c r="J20" s="12">
        <v>1</v>
      </c>
      <c r="K20" s="12">
        <v>1</v>
      </c>
      <c r="L20" s="6"/>
      <c r="M20" s="27"/>
      <c r="N20" s="6"/>
    </row>
    <row r="21" ht="13" customHeight="1" spans="1:14">
      <c r="A21" s="5"/>
      <c r="B21" s="5"/>
      <c r="C21" s="5"/>
      <c r="D21" s="18" t="s">
        <v>54</v>
      </c>
      <c r="E21" s="12" t="s">
        <v>55</v>
      </c>
      <c r="F21" s="12"/>
      <c r="G21" s="12"/>
      <c r="H21" s="12" t="s">
        <v>55</v>
      </c>
      <c r="I21" s="12"/>
      <c r="J21" s="12">
        <v>1</v>
      </c>
      <c r="K21" s="12">
        <v>1</v>
      </c>
      <c r="L21" s="6"/>
      <c r="M21" s="27"/>
      <c r="N21" s="6"/>
    </row>
    <row r="22" ht="15" customHeight="1" spans="1:14">
      <c r="A22" s="5"/>
      <c r="B22" s="5"/>
      <c r="C22" s="5"/>
      <c r="D22" s="18" t="s">
        <v>56</v>
      </c>
      <c r="E22" s="12" t="s">
        <v>49</v>
      </c>
      <c r="F22" s="12"/>
      <c r="G22" s="12"/>
      <c r="H22" s="12" t="s">
        <v>57</v>
      </c>
      <c r="I22" s="12"/>
      <c r="J22" s="12">
        <v>1</v>
      </c>
      <c r="K22" s="12">
        <v>0.9</v>
      </c>
      <c r="L22" s="6" t="s">
        <v>43</v>
      </c>
      <c r="M22" s="27"/>
      <c r="N22" s="6"/>
    </row>
    <row r="23" customHeight="1" spans="1:14">
      <c r="A23" s="5"/>
      <c r="B23" s="5"/>
      <c r="C23" s="5"/>
      <c r="D23" s="18" t="s">
        <v>58</v>
      </c>
      <c r="E23" s="12" t="s">
        <v>55</v>
      </c>
      <c r="F23" s="12"/>
      <c r="G23" s="12"/>
      <c r="H23" s="12" t="s">
        <v>55</v>
      </c>
      <c r="I23" s="12"/>
      <c r="J23" s="12">
        <v>1</v>
      </c>
      <c r="K23" s="12">
        <v>1</v>
      </c>
      <c r="L23" s="6"/>
      <c r="M23" s="27"/>
      <c r="N23" s="6"/>
    </row>
    <row r="24" ht="15" customHeight="1" spans="1:14">
      <c r="A24" s="5"/>
      <c r="B24" s="5"/>
      <c r="C24" s="5"/>
      <c r="D24" s="18" t="s">
        <v>59</v>
      </c>
      <c r="E24" s="12" t="s">
        <v>60</v>
      </c>
      <c r="F24" s="12"/>
      <c r="G24" s="12"/>
      <c r="H24" s="12" t="s">
        <v>61</v>
      </c>
      <c r="I24" s="12"/>
      <c r="J24" s="12">
        <v>2</v>
      </c>
      <c r="K24" s="12">
        <v>0.7</v>
      </c>
      <c r="L24" s="6" t="s">
        <v>43</v>
      </c>
      <c r="M24" s="27"/>
      <c r="N24" s="6"/>
    </row>
    <row r="25" spans="1:14">
      <c r="A25" s="5"/>
      <c r="B25" s="5"/>
      <c r="C25" s="5"/>
      <c r="D25" s="18" t="s">
        <v>62</v>
      </c>
      <c r="E25" s="12" t="s">
        <v>63</v>
      </c>
      <c r="F25" s="12"/>
      <c r="G25" s="12"/>
      <c r="H25" s="12" t="s">
        <v>64</v>
      </c>
      <c r="I25" s="12"/>
      <c r="J25" s="12">
        <v>1</v>
      </c>
      <c r="K25" s="12">
        <v>1</v>
      </c>
      <c r="L25" s="6"/>
      <c r="M25" s="27"/>
      <c r="N25" s="6"/>
    </row>
    <row r="26" spans="1:14">
      <c r="A26" s="5"/>
      <c r="B26" s="5"/>
      <c r="C26" s="5"/>
      <c r="D26" s="18" t="s">
        <v>65</v>
      </c>
      <c r="E26" s="12" t="s">
        <v>66</v>
      </c>
      <c r="F26" s="12"/>
      <c r="G26" s="12"/>
      <c r="H26" s="12" t="s">
        <v>66</v>
      </c>
      <c r="I26" s="12"/>
      <c r="J26" s="12">
        <v>1</v>
      </c>
      <c r="K26" s="12">
        <v>1</v>
      </c>
      <c r="L26" s="6"/>
      <c r="M26" s="27"/>
      <c r="N26" s="6"/>
    </row>
    <row r="27" ht="24" spans="1:14">
      <c r="A27" s="5"/>
      <c r="B27" s="5"/>
      <c r="C27" s="5" t="s">
        <v>67</v>
      </c>
      <c r="D27" s="18" t="s">
        <v>68</v>
      </c>
      <c r="E27" s="20">
        <v>1</v>
      </c>
      <c r="F27" s="19"/>
      <c r="G27" s="19"/>
      <c r="H27" s="21">
        <v>1</v>
      </c>
      <c r="I27" s="12"/>
      <c r="J27" s="12">
        <v>15</v>
      </c>
      <c r="K27" s="12">
        <v>15</v>
      </c>
      <c r="L27" s="6"/>
      <c r="M27" s="27"/>
      <c r="N27" s="6"/>
    </row>
    <row r="28" ht="24" spans="1:14">
      <c r="A28" s="5"/>
      <c r="B28" s="5"/>
      <c r="C28" s="5" t="s">
        <v>69</v>
      </c>
      <c r="D28" s="18" t="s">
        <v>70</v>
      </c>
      <c r="E28" s="20">
        <v>1</v>
      </c>
      <c r="F28" s="19"/>
      <c r="G28" s="19"/>
      <c r="H28" s="21">
        <v>1</v>
      </c>
      <c r="I28" s="12"/>
      <c r="J28" s="12">
        <v>10</v>
      </c>
      <c r="K28" s="12">
        <v>10</v>
      </c>
      <c r="L28" s="6"/>
      <c r="M28" s="27"/>
      <c r="N28" s="6"/>
    </row>
    <row r="29" ht="24" spans="1:14">
      <c r="A29" s="5"/>
      <c r="B29" s="5"/>
      <c r="C29" s="5" t="s">
        <v>71</v>
      </c>
      <c r="D29" s="18" t="s">
        <v>72</v>
      </c>
      <c r="E29" s="19" t="s">
        <v>73</v>
      </c>
      <c r="F29" s="19"/>
      <c r="G29" s="19"/>
      <c r="H29" s="12" t="s">
        <v>74</v>
      </c>
      <c r="I29" s="12"/>
      <c r="J29" s="12">
        <v>10</v>
      </c>
      <c r="K29" s="12">
        <v>10</v>
      </c>
      <c r="L29" s="6"/>
      <c r="M29" s="27"/>
      <c r="N29" s="6"/>
    </row>
    <row r="30" spans="1:14">
      <c r="A30" s="5"/>
      <c r="B30" s="5" t="s">
        <v>75</v>
      </c>
      <c r="C30" s="5" t="s">
        <v>76</v>
      </c>
      <c r="D30" s="18" t="s">
        <v>77</v>
      </c>
      <c r="E30" s="19" t="s">
        <v>78</v>
      </c>
      <c r="F30" s="19"/>
      <c r="G30" s="19"/>
      <c r="H30" s="19" t="s">
        <v>79</v>
      </c>
      <c r="I30" s="19"/>
      <c r="J30" s="12">
        <v>2</v>
      </c>
      <c r="K30" s="12">
        <v>2</v>
      </c>
      <c r="L30" s="6"/>
      <c r="M30" s="27"/>
      <c r="N30" s="6"/>
    </row>
    <row r="31" spans="1:14">
      <c r="A31" s="5"/>
      <c r="B31" s="5"/>
      <c r="C31" s="5"/>
      <c r="D31" s="18" t="s">
        <v>80</v>
      </c>
      <c r="E31" s="19" t="s">
        <v>81</v>
      </c>
      <c r="F31" s="19"/>
      <c r="G31" s="19"/>
      <c r="H31" s="19" t="s">
        <v>81</v>
      </c>
      <c r="I31" s="19"/>
      <c r="J31" s="12">
        <v>2</v>
      </c>
      <c r="K31" s="12">
        <v>2</v>
      </c>
      <c r="L31" s="6"/>
      <c r="M31" s="27"/>
      <c r="N31" s="6"/>
    </row>
    <row r="32" spans="1:14">
      <c r="A32" s="5"/>
      <c r="B32" s="5"/>
      <c r="C32" s="5"/>
      <c r="D32" s="18" t="s">
        <v>82</v>
      </c>
      <c r="E32" s="19" t="s">
        <v>83</v>
      </c>
      <c r="F32" s="19"/>
      <c r="G32" s="19"/>
      <c r="H32" s="19" t="s">
        <v>83</v>
      </c>
      <c r="I32" s="19"/>
      <c r="J32" s="12">
        <v>2</v>
      </c>
      <c r="K32" s="12">
        <v>2</v>
      </c>
      <c r="L32" s="6"/>
      <c r="M32" s="27"/>
      <c r="N32" s="6"/>
    </row>
    <row r="33" spans="1:14">
      <c r="A33" s="5"/>
      <c r="B33" s="5"/>
      <c r="C33" s="5"/>
      <c r="D33" s="18" t="s">
        <v>84</v>
      </c>
      <c r="E33" s="12" t="s">
        <v>85</v>
      </c>
      <c r="F33" s="12"/>
      <c r="G33" s="12"/>
      <c r="H33" s="12" t="s">
        <v>86</v>
      </c>
      <c r="I33" s="12"/>
      <c r="J33" s="12">
        <v>2</v>
      </c>
      <c r="K33" s="12">
        <v>2</v>
      </c>
      <c r="L33" s="6"/>
      <c r="M33" s="27"/>
      <c r="N33" s="6"/>
    </row>
    <row r="34" spans="1:14">
      <c r="A34" s="5"/>
      <c r="B34" s="5"/>
      <c r="C34" s="5"/>
      <c r="D34" s="18" t="s">
        <v>87</v>
      </c>
      <c r="E34" s="20">
        <v>0.03</v>
      </c>
      <c r="F34" s="19"/>
      <c r="G34" s="19"/>
      <c r="H34" s="20">
        <v>0.03</v>
      </c>
      <c r="I34" s="19"/>
      <c r="J34" s="12">
        <v>4</v>
      </c>
      <c r="K34" s="12">
        <v>4</v>
      </c>
      <c r="L34" s="6"/>
      <c r="M34" s="27"/>
      <c r="N34" s="6"/>
    </row>
    <row r="35" spans="1:14">
      <c r="A35" s="5"/>
      <c r="B35" s="5"/>
      <c r="C35" s="5" t="s">
        <v>88</v>
      </c>
      <c r="D35" s="18" t="s">
        <v>89</v>
      </c>
      <c r="E35" s="19" t="s">
        <v>48</v>
      </c>
      <c r="F35" s="19"/>
      <c r="G35" s="19"/>
      <c r="H35" s="12" t="s">
        <v>48</v>
      </c>
      <c r="I35" s="12"/>
      <c r="J35" s="12">
        <v>2</v>
      </c>
      <c r="K35" s="12">
        <v>2</v>
      </c>
      <c r="L35" s="6"/>
      <c r="M35" s="27"/>
      <c r="N35" s="6"/>
    </row>
    <row r="36" spans="1:14">
      <c r="A36" s="5"/>
      <c r="B36" s="5"/>
      <c r="C36" s="5"/>
      <c r="D36" s="18" t="s">
        <v>90</v>
      </c>
      <c r="E36" s="12" t="s">
        <v>91</v>
      </c>
      <c r="F36" s="12"/>
      <c r="G36" s="12"/>
      <c r="H36" s="12" t="s">
        <v>92</v>
      </c>
      <c r="I36" s="12"/>
      <c r="J36" s="12">
        <v>2</v>
      </c>
      <c r="K36" s="12">
        <v>2</v>
      </c>
      <c r="L36" s="6"/>
      <c r="M36" s="27"/>
      <c r="N36" s="6"/>
    </row>
    <row r="37" spans="1:14">
      <c r="A37" s="5"/>
      <c r="B37" s="5"/>
      <c r="C37" s="5"/>
      <c r="D37" s="18" t="s">
        <v>93</v>
      </c>
      <c r="E37" s="12" t="s">
        <v>94</v>
      </c>
      <c r="F37" s="12"/>
      <c r="G37" s="12"/>
      <c r="H37" s="12" t="s">
        <v>95</v>
      </c>
      <c r="I37" s="12"/>
      <c r="J37" s="12">
        <v>4</v>
      </c>
      <c r="K37" s="12">
        <v>2.8</v>
      </c>
      <c r="L37" s="6" t="s">
        <v>43</v>
      </c>
      <c r="M37" s="27"/>
      <c r="N37" s="6"/>
    </row>
    <row r="38" spans="1:14">
      <c r="A38" s="5"/>
      <c r="B38" s="5"/>
      <c r="C38" s="5"/>
      <c r="D38" s="18" t="s">
        <v>96</v>
      </c>
      <c r="E38" s="12" t="s">
        <v>49</v>
      </c>
      <c r="F38" s="12"/>
      <c r="G38" s="12"/>
      <c r="H38" s="12" t="s">
        <v>49</v>
      </c>
      <c r="I38" s="12"/>
      <c r="J38" s="12">
        <v>2</v>
      </c>
      <c r="K38" s="12">
        <v>2</v>
      </c>
      <c r="L38" s="6"/>
      <c r="M38" s="27"/>
      <c r="N38" s="6"/>
    </row>
    <row r="39" spans="1:14">
      <c r="A39" s="5"/>
      <c r="B39" s="5"/>
      <c r="C39" s="5"/>
      <c r="D39" s="18" t="s">
        <v>97</v>
      </c>
      <c r="E39" s="12" t="s">
        <v>98</v>
      </c>
      <c r="F39" s="12"/>
      <c r="G39" s="12"/>
      <c r="H39" s="22" t="s">
        <v>99</v>
      </c>
      <c r="I39" s="22"/>
      <c r="J39" s="12">
        <v>4</v>
      </c>
      <c r="K39" s="12">
        <v>2.8</v>
      </c>
      <c r="L39" s="6" t="s">
        <v>43</v>
      </c>
      <c r="M39" s="27"/>
      <c r="N39" s="6"/>
    </row>
    <row r="40" spans="1:14">
      <c r="A40" s="5"/>
      <c r="B40" s="5"/>
      <c r="C40" s="5" t="s">
        <v>100</v>
      </c>
      <c r="D40" s="18" t="s">
        <v>101</v>
      </c>
      <c r="E40" s="21">
        <v>0.05</v>
      </c>
      <c r="F40" s="12"/>
      <c r="G40" s="12"/>
      <c r="H40" s="21">
        <v>0.05</v>
      </c>
      <c r="I40" s="12"/>
      <c r="J40" s="12">
        <v>2</v>
      </c>
      <c r="K40" s="12">
        <v>2</v>
      </c>
      <c r="L40" s="6"/>
      <c r="M40" s="27"/>
      <c r="N40" s="6"/>
    </row>
    <row r="41" ht="48" spans="1:14">
      <c r="A41" s="5"/>
      <c r="B41" s="5"/>
      <c r="C41" s="5" t="s">
        <v>102</v>
      </c>
      <c r="D41" s="18" t="s">
        <v>103</v>
      </c>
      <c r="E41" s="12" t="s">
        <v>104</v>
      </c>
      <c r="F41" s="12"/>
      <c r="G41" s="12"/>
      <c r="H41" s="12" t="s">
        <v>104</v>
      </c>
      <c r="I41" s="12"/>
      <c r="J41" s="12">
        <v>2</v>
      </c>
      <c r="K41" s="12">
        <v>2</v>
      </c>
      <c r="L41" s="6"/>
      <c r="M41" s="27"/>
      <c r="N41" s="6"/>
    </row>
    <row r="42" spans="1:14">
      <c r="A42" s="5"/>
      <c r="B42" s="5" t="s">
        <v>105</v>
      </c>
      <c r="C42" s="5" t="s">
        <v>106</v>
      </c>
      <c r="D42" s="23" t="s">
        <v>107</v>
      </c>
      <c r="E42" s="21" t="s">
        <v>108</v>
      </c>
      <c r="F42" s="12"/>
      <c r="G42" s="12"/>
      <c r="H42" s="21">
        <v>0.9</v>
      </c>
      <c r="I42" s="12"/>
      <c r="J42" s="12">
        <v>10</v>
      </c>
      <c r="K42" s="12">
        <v>9</v>
      </c>
      <c r="L42" s="37" t="s">
        <v>109</v>
      </c>
      <c r="M42" s="38"/>
      <c r="N42" s="6"/>
    </row>
    <row r="43" ht="59" customHeight="1" spans="1:14">
      <c r="A43" s="5"/>
      <c r="B43" s="5"/>
      <c r="C43" s="5"/>
      <c r="D43" s="23"/>
      <c r="E43" s="12"/>
      <c r="F43" s="12"/>
      <c r="G43" s="12"/>
      <c r="H43" s="12"/>
      <c r="I43" s="12"/>
      <c r="J43" s="12"/>
      <c r="K43" s="12"/>
      <c r="L43" s="39"/>
      <c r="M43" s="40"/>
      <c r="N43" s="6"/>
    </row>
    <row r="44" ht="20" customHeight="1" spans="1:14">
      <c r="A44" s="24" t="s">
        <v>110</v>
      </c>
      <c r="B44" s="24"/>
      <c r="C44" s="24"/>
      <c r="D44" s="24"/>
      <c r="E44" s="24"/>
      <c r="F44" s="24"/>
      <c r="G44" s="24"/>
      <c r="H44" s="24"/>
      <c r="I44" s="24"/>
      <c r="J44" s="19">
        <f>SUM(J15:J43)+I8</f>
        <v>100</v>
      </c>
      <c r="K44" s="41">
        <f>SUM(K15:K43)+N8</f>
        <v>94.5422597636364</v>
      </c>
      <c r="L44" s="6"/>
      <c r="M44" s="27"/>
      <c r="N44" s="6"/>
    </row>
    <row r="45" ht="127.2" customHeight="1" spans="1:14">
      <c r="A45" s="25" t="s">
        <v>111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42"/>
      <c r="N45" s="43"/>
    </row>
  </sheetData>
  <mergeCells count="125">
    <mergeCell ref="A2:N2"/>
    <mergeCell ref="A3:N3"/>
    <mergeCell ref="A4:B4"/>
    <mergeCell ref="C4:M4"/>
    <mergeCell ref="A5:B5"/>
    <mergeCell ref="C5:G5"/>
    <mergeCell ref="J5:M5"/>
    <mergeCell ref="A6:B6"/>
    <mergeCell ref="C6:G6"/>
    <mergeCell ref="J6:M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B13:G13"/>
    <mergeCell ref="H13:M13"/>
    <mergeCell ref="E14:G14"/>
    <mergeCell ref="H14:I14"/>
    <mergeCell ref="L14:M14"/>
    <mergeCell ref="E15:G15"/>
    <mergeCell ref="H15:I15"/>
    <mergeCell ref="L15:M15"/>
    <mergeCell ref="E16:G16"/>
    <mergeCell ref="H16:I16"/>
    <mergeCell ref="L16:M16"/>
    <mergeCell ref="E17:G17"/>
    <mergeCell ref="H17:I17"/>
    <mergeCell ref="L17:M17"/>
    <mergeCell ref="E18:G18"/>
    <mergeCell ref="H18:I18"/>
    <mergeCell ref="L18:M18"/>
    <mergeCell ref="E19:G19"/>
    <mergeCell ref="H19:I19"/>
    <mergeCell ref="L19:M19"/>
    <mergeCell ref="E20:G20"/>
    <mergeCell ref="H20:I20"/>
    <mergeCell ref="L20:M20"/>
    <mergeCell ref="E21:G21"/>
    <mergeCell ref="H21:I21"/>
    <mergeCell ref="L21:M21"/>
    <mergeCell ref="E22:G22"/>
    <mergeCell ref="H22:I22"/>
    <mergeCell ref="L22:M22"/>
    <mergeCell ref="E23:G23"/>
    <mergeCell ref="H23:I23"/>
    <mergeCell ref="L23:M23"/>
    <mergeCell ref="E24:G24"/>
    <mergeCell ref="H24:I24"/>
    <mergeCell ref="L24:M24"/>
    <mergeCell ref="E25:G25"/>
    <mergeCell ref="H25:I25"/>
    <mergeCell ref="L25:M25"/>
    <mergeCell ref="E26:G26"/>
    <mergeCell ref="H26:I26"/>
    <mergeCell ref="L26:M26"/>
    <mergeCell ref="E27:G27"/>
    <mergeCell ref="H27:I27"/>
    <mergeCell ref="L27:M27"/>
    <mergeCell ref="E28:G28"/>
    <mergeCell ref="H28:I28"/>
    <mergeCell ref="L28:M28"/>
    <mergeCell ref="E29:G29"/>
    <mergeCell ref="H29:I29"/>
    <mergeCell ref="L29:M29"/>
    <mergeCell ref="E30:G30"/>
    <mergeCell ref="H30:I30"/>
    <mergeCell ref="L30:M30"/>
    <mergeCell ref="E31:G31"/>
    <mergeCell ref="H31:I31"/>
    <mergeCell ref="L31:M31"/>
    <mergeCell ref="E32:G32"/>
    <mergeCell ref="H32:I32"/>
    <mergeCell ref="L32:M32"/>
    <mergeCell ref="E33:G33"/>
    <mergeCell ref="H33:I33"/>
    <mergeCell ref="L33:M33"/>
    <mergeCell ref="E34:G34"/>
    <mergeCell ref="H34:I34"/>
    <mergeCell ref="L34:M34"/>
    <mergeCell ref="E35:G35"/>
    <mergeCell ref="H35:I35"/>
    <mergeCell ref="L35:M35"/>
    <mergeCell ref="E36:G36"/>
    <mergeCell ref="H36:I36"/>
    <mergeCell ref="L36:M36"/>
    <mergeCell ref="E37:G37"/>
    <mergeCell ref="H37:I37"/>
    <mergeCell ref="L37:M37"/>
    <mergeCell ref="E38:G38"/>
    <mergeCell ref="H38:I38"/>
    <mergeCell ref="L38:M38"/>
    <mergeCell ref="E39:G39"/>
    <mergeCell ref="H39:I39"/>
    <mergeCell ref="L39:M39"/>
    <mergeCell ref="E40:G40"/>
    <mergeCell ref="H40:I40"/>
    <mergeCell ref="L40:M40"/>
    <mergeCell ref="E41:G41"/>
    <mergeCell ref="H41:I41"/>
    <mergeCell ref="L41:M41"/>
    <mergeCell ref="A44:I44"/>
    <mergeCell ref="L44:M44"/>
    <mergeCell ref="A45:M45"/>
    <mergeCell ref="A12:A13"/>
    <mergeCell ref="A14:A43"/>
    <mergeCell ref="B15:B29"/>
    <mergeCell ref="B30:B41"/>
    <mergeCell ref="B42:B43"/>
    <mergeCell ref="C15:C26"/>
    <mergeCell ref="C30:C34"/>
    <mergeCell ref="C35:C39"/>
    <mergeCell ref="C42:C43"/>
    <mergeCell ref="D42:D43"/>
    <mergeCell ref="J42:J43"/>
    <mergeCell ref="K42:K43"/>
    <mergeCell ref="A7:B11"/>
    <mergeCell ref="E42:G43"/>
    <mergeCell ref="H42:I43"/>
    <mergeCell ref="L42:M43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