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<sst xmlns="http://schemas.openxmlformats.org/spreadsheetml/2006/main" count="101" uniqueCount="78">
  <si>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</si>
  <si>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</si>
  <si>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</si>
  <si>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</si>
  <si>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北京市创新团队-景观休闲农业团队2023年工作经费</t>
  </si>
  <si>
    <t>主管部门</t>
  </si>
  <si>
    <t>北京农林科学院</t>
  </si>
  <si>
    <t>实施单位</t>
  </si>
  <si>
    <t>草业花卉所</t>
  </si>
  <si>
    <t>项目负责人</t>
  </si>
  <si>
    <t>黄丛林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</si>
  <si>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</si>
  <si>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</si>
  <si>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</si>
  <si>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</si>
  <si>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</si>
  <si>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</si>
  <si>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</si>
  <si>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</si>
  <si>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</si>
  <si>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</si>
  <si>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</si>
  <si>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</si>
  <si>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</si>
  <si>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</si>
  <si>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</si>
  <si>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</si>
  <si>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贯彻落实《北京市休闲农业“十百千万”畅游行动实施意见》、《北京市“十四五”时期休闲农业发展实施规划》、《北京市“十四五”时期乡村振兴战略实施规划》、《北京市“十四五”时期休闲农业发展实施规划》、《北京市“十四五”时期乡村特色产业发展实施规划》、《北京市“十四五”时期农业文化遗产保护与发展实施规划》等文件精神，进行年度休闲农业产业发展调研，进一步明晰北京市休闲农业产业发展的核心问题。开展北京市休闲农业“十百千万”畅游行动延庆区市级休闲农业精品线路的特色产业、农园、美丽休闲乡村和乡村民宿调研，布局示范点。根据北京市休闲农业产业需求，培育一批具有自主知识产权的景观休闲作物品种，引进和筛选一批分别适用于不同应用场景的景观休闲作物品种；开展景观营造与创意技术研究，对乡村景观进行提升。贯彻落实《北京市“十四五”时期休闲农业发展实施规划》的“京华乡韵”品牌打造工程，完善全市“京华乡韵”伴手礼产品体系，开发一批具有京味特色的休闲农业产品和乡村美食，研发一批休闲农业物资包和产品包。开展可食用花卉特征成分检测和质量控制技术研究，建立风险因子快速检测技术，对农产品进行提质增效。初步完成通州区重要农业文化遗产挖掘与价值评估，编写《通州区农业文化遗产推荐名录》。结合《北京市休闲农业“十百千万”畅游行动实施意见》选择示范点，对以上获得的品种、技术、产品等进行集成示范，提升一批市级休闲农业精品线路、美丽休闲乡村、农园和乡村民宿。</t>
  </si>
  <si>
    <t xml:space="preserve">项目执行以来，的收集各类种质487份，筛选得到休闲农业植物品种74个；通过杂交、诱项目执行以来，围绕休闲农业开展调研，建立了北京市顺义区/平谷区休闲农业可视化数据库，构建了休闲农业承载力评价指标体系；收集引进景观与休闲作物种植资源159份，创制新种质6个，育成新品种（系）3个，并筛选适合阳台种植的果类蔬菜10个，集成配套育苗及栽培技术8套；对休闲农业模式和景观营造技术开展研究，定义了山地微田园综合体模式，编制了北京山地微田园综合体建设规范；开发花卉类伴手礼6个，提升乡村美食5个；并设计开发了京白梨品牌，设计品牌logo；相关技术成果在综合示范点进行集成应用，并通过集成示范和技术培训，带动了农民就业，取得良好社会和经济效益。
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</si>
  <si>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</si>
  <si>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</si>
  <si>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</si>
  <si>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</si>
  <si>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</si>
  <si>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</si>
  <si>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</si>
  <si>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</si>
  <si>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</si>
  <si>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r>
      <rPr>
        <sz val="9"/>
        <rFont val="宋体"/>
        <charset val="134"/>
      </rPr>
      <t>优化产业模式、设计品牌</t>
    </r>
  </si>
  <si>
    <t>≥2</t>
  </si>
  <si>
    <r>
      <rPr>
        <sz val="9"/>
        <rFont val="宋体"/>
        <charset val="134"/>
      </rPr>
      <t>育成品种</t>
    </r>
  </si>
  <si>
    <t>≥3</t>
  </si>
  <si>
    <r>
      <rPr>
        <sz val="9"/>
        <rFont val="宋体"/>
        <charset val="134"/>
      </rPr>
      <t>发表论文</t>
    </r>
  </si>
  <si>
    <r>
      <rPr>
        <sz val="9"/>
        <rFont val="宋体"/>
        <charset val="134"/>
      </rPr>
      <t>开发伴手礼、乡村美食</t>
    </r>
  </si>
  <si>
    <t>≥10</t>
  </si>
  <si>
    <r>
      <rPr>
        <sz val="9"/>
        <rFont val="宋体"/>
        <charset val="134"/>
      </rPr>
      <t>收集资源、引进品种</t>
    </r>
  </si>
  <si>
    <t>≥120</t>
  </si>
  <si>
    <r>
      <rPr>
        <sz val="9"/>
        <rFont val="宋体"/>
        <charset val="134"/>
      </rPr>
      <t>育苗、栽培、景观营造、城市创意等技术</t>
    </r>
  </si>
  <si>
    <t>≥8</t>
  </si>
  <si>
    <r>
      <rPr>
        <sz val="9"/>
        <rFont val="宋体"/>
        <charset val="134"/>
      </rPr>
      <t>创制新种质、筛选品种</t>
    </r>
  </si>
  <si>
    <t>≥15</t>
  </si>
  <si>
    <t>质量指标
（15分）</t>
  </si>
  <si>
    <r>
      <rPr>
        <sz val="9"/>
        <rFont val="宋体"/>
        <charset val="134"/>
      </rPr>
      <t>进行技术培训8次，培训600人次</t>
    </r>
  </si>
  <si>
    <t>优</t>
  </si>
  <si>
    <t>时效指标
（10分）</t>
  </si>
  <si>
    <r>
      <rPr>
        <sz val="9"/>
        <rFont val="宋体"/>
        <charset val="134"/>
      </rPr>
      <t>项目执行期内完成</t>
    </r>
  </si>
  <si>
    <t>成本指标（10分）</t>
  </si>
  <si>
    <t>严格按照预算批复控制成</t>
  </si>
  <si>
    <t>420万元</t>
  </si>
  <si>
    <t>404.057万元</t>
  </si>
  <si>
    <t>效益指标
（30分）</t>
  </si>
  <si>
    <t>经济效益指标</t>
  </si>
  <si>
    <r>
      <rPr>
        <sz val="9"/>
        <rFont val="宋体"/>
        <charset val="134"/>
      </rPr>
      <t>部分示范地效益增加</t>
    </r>
  </si>
  <si>
    <t>≥5%</t>
  </si>
  <si>
    <t>社会效益指标</t>
  </si>
  <si>
    <r>
      <rPr>
        <sz val="9"/>
        <rFont val="宋体"/>
        <charset val="134"/>
      </rPr>
      <t>增加休闲农业社会影响力，媒体宣传3次</t>
    </r>
  </si>
  <si>
    <t>指标设置不清晰</t>
  </si>
  <si>
    <r>
      <rPr>
        <sz val="9"/>
        <rFont val="宋体"/>
        <charset val="134"/>
      </rPr>
      <t>成果集成示范，促进美丽休闲乡村、园区和乡村民宿等试验点景观提升</t>
    </r>
  </si>
  <si>
    <r>
      <rPr>
        <sz val="9"/>
        <rFont val="宋体"/>
        <charset val="134"/>
      </rPr>
      <t>带动就业</t>
    </r>
  </si>
  <si>
    <t>生态效益指标</t>
  </si>
  <si>
    <t>可持续影响指标</t>
  </si>
  <si>
    <r>
      <rPr>
        <sz val="9"/>
        <rFont val="宋体"/>
        <charset val="134"/>
      </rPr>
      <t>通过技术研究与示范京郊景观休闲农业的品种资源，创新景观打造的技术，丰富城市景观创意方案，与深入挖掘京郊文化遗产，以试验站为基础加强展示、宣传和培训，共同促进京郊休闲产业可持续发展。</t>
    </r>
  </si>
  <si>
    <t>满意度指标
（10分）</t>
  </si>
  <si>
    <t>服务对象满意度指标</t>
  </si>
  <si>
    <t>≥85%</t>
  </si>
  <si>
    <t>满意度调查材料不全面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</si>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</sst>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6" borderId="20" applyNumberFormat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6" fillId="0" borderId="11" xfId="0" applyNumberFormat="1" applyFont="1" applyBorder="1" applyAlignment="1">
      <alignment horizontal="center" vertical="center" wrapText="1"/>
    </xf>
    <xf numFmtId="10" fontId="5" fillId="0" borderId="1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view="pageBreakPreview" zoomScaleNormal="100" topLeftCell="A9" workbookViewId="0">
      <selection activeCell="O38" sqref="O38"/>
    </sheetView>
  </sheetViews>
  <sheetFormatPr defaultColWidth="9" defaultRowHeight="14"/>
  <cols>
    <col min="4" max="4" width="18.225" customWidth="1"/>
    <col min="5" max="5" width="2.10833333333333" customWidth="1"/>
    <col min="8" max="9" width="10.225" customWidth="1"/>
    <col min="15" max="15" width="12.6666666666667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13910285037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420</v>
      </c>
      <c r="G8" s="5">
        <v>420</v>
      </c>
      <c r="H8" s="5">
        <v>404.057</v>
      </c>
      <c r="I8" s="4">
        <v>10</v>
      </c>
      <c r="J8" s="4"/>
      <c r="K8" s="4"/>
      <c r="L8" s="4"/>
      <c r="M8" s="35">
        <f>H8/G8</f>
        <v>0.962040476190476</v>
      </c>
      <c r="N8" s="36">
        <f>M8*10</f>
        <v>9.62040476190476</v>
      </c>
    </row>
    <row r="9" spans="1:14">
      <c r="A9" s="8"/>
      <c r="B9" s="9"/>
      <c r="C9" s="4" t="s">
        <v>20</v>
      </c>
      <c r="D9" s="4"/>
      <c r="E9" s="4"/>
      <c r="F9" s="5">
        <v>420</v>
      </c>
      <c r="G9" s="5">
        <v>420</v>
      </c>
      <c r="H9" s="5">
        <v>404.057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07" customHeight="1" spans="1:14">
      <c r="A13" s="4"/>
      <c r="B13" s="13" t="s">
        <v>27</v>
      </c>
      <c r="C13" s="13"/>
      <c r="D13" s="13"/>
      <c r="E13" s="13"/>
      <c r="F13" s="13"/>
      <c r="G13" s="13"/>
      <c r="H13" s="13" t="s">
        <v>28</v>
      </c>
      <c r="I13" s="13"/>
      <c r="J13" s="13"/>
      <c r="K13" s="13"/>
      <c r="L13" s="13"/>
      <c r="M13" s="13"/>
      <c r="N13" s="13"/>
    </row>
    <row r="14" ht="31.8" customHeight="1" spans="1:14">
      <c r="A14" s="14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16</v>
      </c>
      <c r="K14" s="4" t="s">
        <v>18</v>
      </c>
      <c r="L14" s="4" t="s">
        <v>35</v>
      </c>
      <c r="M14" s="4"/>
      <c r="N14" s="4"/>
    </row>
    <row r="15" spans="1:14">
      <c r="A15" s="15"/>
      <c r="B15" s="4" t="s">
        <v>36</v>
      </c>
      <c r="C15" s="14" t="s">
        <v>37</v>
      </c>
      <c r="D15" s="16" t="s">
        <v>38</v>
      </c>
      <c r="E15" s="17" t="s">
        <v>39</v>
      </c>
      <c r="F15" s="18"/>
      <c r="G15" s="19"/>
      <c r="H15" s="5">
        <v>2</v>
      </c>
      <c r="I15" s="5"/>
      <c r="J15" s="22">
        <v>2</v>
      </c>
      <c r="K15" s="5">
        <v>2</v>
      </c>
      <c r="L15" s="5"/>
      <c r="M15" s="5"/>
      <c r="N15" s="5"/>
    </row>
    <row r="16" spans="1:14">
      <c r="A16" s="15"/>
      <c r="B16" s="4"/>
      <c r="C16" s="15"/>
      <c r="D16" s="16" t="s">
        <v>40</v>
      </c>
      <c r="E16" s="17" t="s">
        <v>41</v>
      </c>
      <c r="F16" s="18"/>
      <c r="G16" s="19"/>
      <c r="H16" s="20">
        <v>3</v>
      </c>
      <c r="I16" s="27"/>
      <c r="J16" s="17">
        <v>2</v>
      </c>
      <c r="K16" s="5">
        <v>2</v>
      </c>
      <c r="L16" s="20"/>
      <c r="M16" s="26"/>
      <c r="N16" s="27"/>
    </row>
    <row r="17" spans="1:14">
      <c r="A17" s="15"/>
      <c r="B17" s="4"/>
      <c r="C17" s="15"/>
      <c r="D17" s="16" t="s">
        <v>42</v>
      </c>
      <c r="E17" s="17" t="s">
        <v>39</v>
      </c>
      <c r="F17" s="18"/>
      <c r="G17" s="19"/>
      <c r="H17" s="20">
        <v>3</v>
      </c>
      <c r="I17" s="27"/>
      <c r="J17" s="17">
        <v>2</v>
      </c>
      <c r="K17" s="5">
        <v>2</v>
      </c>
      <c r="L17" s="20"/>
      <c r="M17" s="26"/>
      <c r="N17" s="27"/>
    </row>
    <row r="18" spans="1:14">
      <c r="A18" s="15"/>
      <c r="B18" s="4"/>
      <c r="C18" s="15"/>
      <c r="D18" s="16" t="s">
        <v>43</v>
      </c>
      <c r="E18" s="17" t="s">
        <v>44</v>
      </c>
      <c r="F18" s="18"/>
      <c r="G18" s="19"/>
      <c r="H18" s="20">
        <v>11</v>
      </c>
      <c r="I18" s="27"/>
      <c r="J18" s="17">
        <v>2</v>
      </c>
      <c r="K18" s="5">
        <v>2</v>
      </c>
      <c r="L18" s="20"/>
      <c r="M18" s="26"/>
      <c r="N18" s="27"/>
    </row>
    <row r="19" spans="1:14">
      <c r="A19" s="15"/>
      <c r="B19" s="4"/>
      <c r="C19" s="15"/>
      <c r="D19" s="16" t="s">
        <v>45</v>
      </c>
      <c r="E19" s="17" t="s">
        <v>46</v>
      </c>
      <c r="F19" s="18"/>
      <c r="G19" s="19"/>
      <c r="H19" s="5">
        <v>159</v>
      </c>
      <c r="I19" s="5"/>
      <c r="J19" s="22">
        <v>2</v>
      </c>
      <c r="K19" s="5">
        <v>2</v>
      </c>
      <c r="L19" s="5"/>
      <c r="M19" s="5"/>
      <c r="N19" s="5"/>
    </row>
    <row r="20" ht="24" spans="1:14">
      <c r="A20" s="15"/>
      <c r="B20" s="4"/>
      <c r="C20" s="15"/>
      <c r="D20" s="16" t="s">
        <v>47</v>
      </c>
      <c r="E20" s="17" t="s">
        <v>48</v>
      </c>
      <c r="F20" s="18"/>
      <c r="G20" s="19"/>
      <c r="H20" s="20">
        <v>9</v>
      </c>
      <c r="I20" s="27"/>
      <c r="J20" s="17">
        <v>2</v>
      </c>
      <c r="K20" s="5">
        <v>2</v>
      </c>
      <c r="L20" s="20"/>
      <c r="M20" s="26"/>
      <c r="N20" s="27"/>
    </row>
    <row r="21" spans="1:14">
      <c r="A21" s="15"/>
      <c r="B21" s="4"/>
      <c r="C21" s="21"/>
      <c r="D21" s="16" t="s">
        <v>49</v>
      </c>
      <c r="E21" s="17" t="s">
        <v>50</v>
      </c>
      <c r="F21" s="18"/>
      <c r="G21" s="19"/>
      <c r="H21" s="5">
        <v>16</v>
      </c>
      <c r="I21" s="5"/>
      <c r="J21" s="22">
        <v>3</v>
      </c>
      <c r="K21" s="5">
        <v>3</v>
      </c>
      <c r="L21" s="5"/>
      <c r="M21" s="5"/>
      <c r="N21" s="5"/>
    </row>
    <row r="22" ht="24" spans="1:14">
      <c r="A22" s="15"/>
      <c r="B22" s="4"/>
      <c r="C22" s="14" t="s">
        <v>51</v>
      </c>
      <c r="D22" s="16" t="s">
        <v>52</v>
      </c>
      <c r="E22" s="22" t="s">
        <v>53</v>
      </c>
      <c r="F22" s="22"/>
      <c r="G22" s="22"/>
      <c r="H22" s="5" t="s">
        <v>53</v>
      </c>
      <c r="I22" s="5"/>
      <c r="J22" s="5">
        <v>15</v>
      </c>
      <c r="K22" s="5">
        <v>15</v>
      </c>
      <c r="L22" s="5"/>
      <c r="M22" s="5"/>
      <c r="N22" s="5"/>
    </row>
    <row r="23" spans="1:14">
      <c r="A23" s="15"/>
      <c r="B23" s="4"/>
      <c r="C23" s="15"/>
      <c r="D23" s="23"/>
      <c r="E23" s="22"/>
      <c r="F23" s="22"/>
      <c r="G23" s="22"/>
      <c r="H23" s="5"/>
      <c r="I23" s="5"/>
      <c r="J23" s="5"/>
      <c r="K23" s="5"/>
      <c r="L23" s="5"/>
      <c r="M23" s="5"/>
      <c r="N23" s="5"/>
    </row>
    <row r="24" spans="1:14">
      <c r="A24" s="15"/>
      <c r="B24" s="4"/>
      <c r="C24" s="21"/>
      <c r="D24" s="23"/>
      <c r="E24" s="17"/>
      <c r="F24" s="18"/>
      <c r="G24" s="19"/>
      <c r="H24" s="5"/>
      <c r="I24" s="5"/>
      <c r="J24" s="5"/>
      <c r="K24" s="5"/>
      <c r="L24" s="5"/>
      <c r="M24" s="5"/>
      <c r="N24" s="5"/>
    </row>
    <row r="25" spans="1:14">
      <c r="A25" s="15"/>
      <c r="B25" s="4"/>
      <c r="C25" s="14" t="s">
        <v>54</v>
      </c>
      <c r="D25" s="16" t="s">
        <v>55</v>
      </c>
      <c r="E25" s="22" t="s">
        <v>53</v>
      </c>
      <c r="F25" s="22"/>
      <c r="G25" s="22"/>
      <c r="H25" s="5" t="s">
        <v>53</v>
      </c>
      <c r="I25" s="5"/>
      <c r="J25" s="5">
        <v>10</v>
      </c>
      <c r="K25" s="5">
        <v>10</v>
      </c>
      <c r="L25" s="5"/>
      <c r="M25" s="5"/>
      <c r="N25" s="5"/>
    </row>
    <row r="26" spans="1:14">
      <c r="A26" s="15"/>
      <c r="B26" s="4"/>
      <c r="C26" s="15"/>
      <c r="D26" s="23"/>
      <c r="E26" s="22"/>
      <c r="F26" s="22"/>
      <c r="G26" s="22"/>
      <c r="H26" s="5"/>
      <c r="I26" s="5"/>
      <c r="J26" s="5"/>
      <c r="K26" s="5"/>
      <c r="L26" s="5"/>
      <c r="M26" s="5"/>
      <c r="N26" s="5"/>
    </row>
    <row r="27" spans="1:14">
      <c r="A27" s="15"/>
      <c r="B27" s="4"/>
      <c r="C27" s="21"/>
      <c r="D27" s="23"/>
      <c r="E27" s="22"/>
      <c r="F27" s="22"/>
      <c r="G27" s="22"/>
      <c r="H27" s="5"/>
      <c r="I27" s="5"/>
      <c r="J27" s="5"/>
      <c r="K27" s="5"/>
      <c r="L27" s="5"/>
      <c r="M27" s="5"/>
      <c r="N27" s="5"/>
    </row>
    <row r="28" ht="24" spans="1:14">
      <c r="A28" s="15"/>
      <c r="B28" s="4"/>
      <c r="C28" s="4" t="s">
        <v>56</v>
      </c>
      <c r="D28" s="23" t="s">
        <v>57</v>
      </c>
      <c r="E28" s="17" t="s">
        <v>58</v>
      </c>
      <c r="F28" s="18"/>
      <c r="G28" s="19"/>
      <c r="H28" s="5" t="s">
        <v>59</v>
      </c>
      <c r="I28" s="5"/>
      <c r="J28" s="5">
        <v>10</v>
      </c>
      <c r="K28" s="5">
        <v>10</v>
      </c>
      <c r="L28" s="5"/>
      <c r="M28" s="5"/>
      <c r="N28" s="5"/>
    </row>
    <row r="29" ht="13.8" customHeight="1" spans="1:14">
      <c r="A29" s="15"/>
      <c r="B29" s="14" t="s">
        <v>60</v>
      </c>
      <c r="C29" s="14" t="s">
        <v>61</v>
      </c>
      <c r="D29" s="20" t="s">
        <v>62</v>
      </c>
      <c r="E29" s="24" t="s">
        <v>63</v>
      </c>
      <c r="F29" s="18"/>
      <c r="G29" s="19"/>
      <c r="H29" s="25">
        <v>0.132</v>
      </c>
      <c r="I29" s="27"/>
      <c r="J29" s="5">
        <v>5</v>
      </c>
      <c r="K29" s="5">
        <v>5</v>
      </c>
      <c r="L29" s="20"/>
      <c r="M29" s="26"/>
      <c r="N29" s="27"/>
    </row>
    <row r="30" ht="28.8" customHeight="1" spans="1:14">
      <c r="A30" s="15"/>
      <c r="B30" s="15"/>
      <c r="C30" s="14" t="s">
        <v>64</v>
      </c>
      <c r="D30" s="20" t="s">
        <v>65</v>
      </c>
      <c r="E30" s="20" t="s">
        <v>53</v>
      </c>
      <c r="F30" s="26"/>
      <c r="G30" s="27"/>
      <c r="H30" s="20" t="s">
        <v>53</v>
      </c>
      <c r="I30" s="27"/>
      <c r="J30" s="5">
        <v>5</v>
      </c>
      <c r="K30" s="5">
        <v>3.62</v>
      </c>
      <c r="L30" s="20" t="s">
        <v>66</v>
      </c>
      <c r="M30" s="26"/>
      <c r="N30" s="27"/>
    </row>
    <row r="31" ht="36" spans="1:14">
      <c r="A31" s="15"/>
      <c r="B31" s="15"/>
      <c r="C31" s="15"/>
      <c r="D31" s="20" t="s">
        <v>67</v>
      </c>
      <c r="E31" s="20" t="s">
        <v>53</v>
      </c>
      <c r="F31" s="26"/>
      <c r="G31" s="27"/>
      <c r="H31" s="20" t="s">
        <v>53</v>
      </c>
      <c r="I31" s="27"/>
      <c r="J31" s="5">
        <v>5</v>
      </c>
      <c r="K31" s="5">
        <v>4</v>
      </c>
      <c r="L31" s="20" t="s">
        <v>66</v>
      </c>
      <c r="M31" s="26"/>
      <c r="N31" s="27"/>
    </row>
    <row r="32" ht="21.6" customHeight="1" spans="1:14">
      <c r="A32" s="15"/>
      <c r="B32" s="15"/>
      <c r="C32" s="21"/>
      <c r="D32" s="20" t="s">
        <v>68</v>
      </c>
      <c r="E32" s="22">
        <v>100</v>
      </c>
      <c r="F32" s="22"/>
      <c r="G32" s="22"/>
      <c r="H32" s="5">
        <v>210</v>
      </c>
      <c r="I32" s="5"/>
      <c r="J32" s="5">
        <v>10</v>
      </c>
      <c r="K32" s="5">
        <v>10</v>
      </c>
      <c r="L32" s="5"/>
      <c r="M32" s="5"/>
      <c r="N32" s="5"/>
    </row>
    <row r="33" ht="21.6" customHeight="1" spans="1:14">
      <c r="A33" s="15"/>
      <c r="B33" s="15"/>
      <c r="C33" s="4" t="s">
        <v>69</v>
      </c>
      <c r="D33" s="23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ht="108" spans="1:14">
      <c r="A34" s="15"/>
      <c r="B34" s="21"/>
      <c r="C34" s="4" t="s">
        <v>70</v>
      </c>
      <c r="D34" s="16" t="s">
        <v>71</v>
      </c>
      <c r="E34" s="5" t="s">
        <v>53</v>
      </c>
      <c r="F34" s="5"/>
      <c r="G34" s="5"/>
      <c r="H34" s="5" t="s">
        <v>53</v>
      </c>
      <c r="I34" s="5"/>
      <c r="J34" s="5">
        <v>5</v>
      </c>
      <c r="K34" s="5">
        <v>4</v>
      </c>
      <c r="L34" s="5" t="s">
        <v>66</v>
      </c>
      <c r="M34" s="5"/>
      <c r="N34" s="5"/>
    </row>
    <row r="35" spans="1:14">
      <c r="A35" s="15"/>
      <c r="B35" s="14" t="s">
        <v>72</v>
      </c>
      <c r="C35" s="4" t="s">
        <v>73</v>
      </c>
      <c r="D35" s="23" t="s">
        <v>73</v>
      </c>
      <c r="E35" s="5" t="s">
        <v>74</v>
      </c>
      <c r="F35" s="5"/>
      <c r="G35" s="5"/>
      <c r="H35" s="28">
        <v>0.85</v>
      </c>
      <c r="I35" s="5"/>
      <c r="J35" s="5">
        <v>10</v>
      </c>
      <c r="K35" s="5">
        <v>8</v>
      </c>
      <c r="L35" s="5" t="s">
        <v>75</v>
      </c>
      <c r="M35" s="5"/>
      <c r="N35" s="5"/>
    </row>
    <row r="36" spans="1:14">
      <c r="A36" s="21"/>
      <c r="B36" s="21"/>
      <c r="C36" s="4"/>
      <c r="D36" s="23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>
      <c r="A37" s="29" t="s">
        <v>76</v>
      </c>
      <c r="B37" s="29"/>
      <c r="C37" s="29"/>
      <c r="D37" s="29"/>
      <c r="E37" s="30"/>
      <c r="F37" s="31"/>
      <c r="G37" s="32"/>
      <c r="H37" s="30"/>
      <c r="I37" s="32"/>
      <c r="J37" s="22">
        <f>SUM(J15:J36)+I8</f>
        <v>100</v>
      </c>
      <c r="K37" s="37">
        <f>SUM(K15:K36)+N8</f>
        <v>94.2404047619048</v>
      </c>
      <c r="L37" s="5"/>
      <c r="M37" s="5"/>
      <c r="N37" s="5"/>
    </row>
    <row r="38" spans="1:14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</row>
    <row r="39" ht="127.2" customHeight="1" spans="1:14">
      <c r="A39" s="34" t="s">
        <v>77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</row>
  </sheetData>
  <mergeCells count="108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E34:G34"/>
    <mergeCell ref="H34:I34"/>
    <mergeCell ref="L34:N34"/>
    <mergeCell ref="E37:G37"/>
    <mergeCell ref="H37:I37"/>
    <mergeCell ref="L37:N37"/>
    <mergeCell ref="A39:N39"/>
    <mergeCell ref="A12:A13"/>
    <mergeCell ref="A14:A36"/>
    <mergeCell ref="B15:B28"/>
    <mergeCell ref="B29:B34"/>
    <mergeCell ref="B35:B36"/>
    <mergeCell ref="C15:C21"/>
    <mergeCell ref="C22:C24"/>
    <mergeCell ref="C25:C27"/>
    <mergeCell ref="C30:C32"/>
    <mergeCell ref="C35:C36"/>
    <mergeCell ref="D35:D36"/>
    <mergeCell ref="J35:J36"/>
    <mergeCell ref="K35:K36"/>
    <mergeCell ref="A7:B11"/>
    <mergeCell ref="E35:G36"/>
    <mergeCell ref="H35:I36"/>
    <mergeCell ref="L35:N36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