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<sst xmlns="http://schemas.openxmlformats.org/spreadsheetml/2006/main" count="144" uniqueCount="113">
  <si>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</si>
  <si>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</si>
  <si>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</si>
  <si>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</si>
  <si>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智慧农业技术集成和应用示范</t>
  </si>
  <si>
    <t>主管部门</t>
  </si>
  <si>
    <t>北京市农林科学院智能装备技术研究中心</t>
  </si>
  <si>
    <t>实施单位</t>
  </si>
  <si>
    <t>项目负责人</t>
  </si>
  <si>
    <t>郑文刚</t>
  </si>
  <si>
    <t>联系电话</t>
  </si>
  <si>
    <t>010-51503590</t>
  </si>
  <si>
    <t>项目资金
（万元）</t>
  </si>
  <si>
    <t>年度资金总额</t>
  </si>
  <si>
    <t>年初预算数</t>
  </si>
  <si>
    <t>全年预算数</t>
  </si>
  <si>
    <t>全年执行数</t>
  </si>
  <si>
    <t>分值</t>
  </si>
  <si>
    <t>执行率</t>
  </si>
  <si>
    <t>得分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</si>
  <si>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</si>
  <si>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</si>
  <si>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</si>
  <si>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</si>
  <si>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</si>
  <si>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</si>
  <si>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</si>
  <si>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项目期目标（2023年）：开展草菇数字化生产技术、种鸡智能化养殖装备、智慧梨园等技术集成与应用场景搭建。打造食用菌新型生产管理云服务平台及配套移动端1套，示范草菇等品种的栽培环境及长势监测设备、环境调控设备15台（套）以上，实现园区温室集群的环境、农事作业集中管控。种蛋品质检测、鸡舍巡检等环节智能化装备的示范推广，示范推广种蛋品质检测装备1台，死鸡/低产鸡识别机器人1台，示范范围2栋鸡舍，开展培训或者观摩3次以上，为种鸡智能化养殖装备示范推广提供科技保障。创新开展梨园立体监测网络，实现梨园虫情、墒情、灾情和梨树长势的自动监测、智能诊断和应急预警；研究部署梨园宜机化智能装备5类以上，实现水肥精准投入、省时省力的喷药、割草、辅助采摘作业和碎枝等梨园农事现代作业，降低管理成本15%以上；搭建智慧梨园应用创新场景1套，开发智慧梨园指挥一张图和韩家铺管理服务小程序，观摩和培训人员100人次以上，提升金把梨品牌效益，打造北京智慧梨园典型示范窗口。根据设置总体目标，申请2023年建设经费为180万元，其中专用材料费68.31元、委托业务费45.8万元、科研类差旅费5.8万元、印刷费0.244万元，邮电费0.096万元，咨询费6.45万元、劳务费45万元、其他商品和服务8.3万元。</t>
  </si>
  <si>
    <t>团队对北京中菌菌业有限公司怀柔基地进行系统化升级：（1）示范环境生长等各类测控设备35台（套）以上，覆盖柔性日光温室、砖墙日光温室、爱尔兰式、集装箱式园区设施类型；（2）打造园区生产新型生产管理云平台及配套移动端1套，实现园区温室集群的环境、农事作业集中管控功能。通过技术示范，企业提产增效明显，节约用水15%以上，显著降低劳动强度，人工投入降低20%以上。通过技术交流、培训和现场观摩，累计培训基层技术人员及农民29人，培养学生1人。
1、种蛋多品质检测装备样机1台，蛋重、蛋形指数检测误差≤5%；
2、死鸡/低产鸡识别机器人样机1套，死鸡/低产鸡鸡笼识别准确率≥85%；
3、申报并授权发明专利1项，发表学术论文1篇。
围绕金把梨产业在认养管理的科学数据少、宜机化水平低和管理服务不实用不智能等问题，以北京梨产业提质增效为目标，基于农业物联网、人工智能等新一代信息技术，创新开展梨园立体监测网络、分享认养区部署水肥投入工程和割草打药等宜机化装备，开发智慧梨园指挥一张图和韩家铺管理服务小程序,实现梨园环境和梨树长势全方位监测和诊断预警、水肥药精准投入、省时省力宜机化作业以及指挥决策等功能，在大兴区韩家铺村搭建智慧梨园应用场景，通过可复制应用场景模式的示范和推广，促进京郊梨产业结构调整和生产方式转变，从而打造北京智慧梨园示范窗口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</si>
  <si>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</si>
  <si>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</si>
  <si>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</si>
  <si>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</si>
  <si>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</si>
  <si>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</si>
  <si>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</si>
  <si>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</si>
  <si>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</si>
  <si>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集成研制梨园物联网采集监测网络</t>
  </si>
  <si>
    <t>1套</t>
  </si>
  <si>
    <t>专利申请数量</t>
  </si>
  <si>
    <t>≥1项</t>
  </si>
  <si>
    <t>1项</t>
  </si>
  <si>
    <t>研发韩家铺梨园服务小程序</t>
  </si>
  <si>
    <t>形成智慧梨园指挥决策一张图</t>
  </si>
  <si>
    <t>软件著作权</t>
  </si>
  <si>
    <t>开发示范产品数</t>
  </si>
  <si>
    <t>≥3台套</t>
  </si>
  <si>
    <t>3台套</t>
  </si>
  <si>
    <t>集成研制梨园宜机化智能装备</t>
  </si>
  <si>
    <t>≥5套</t>
  </si>
  <si>
    <t>5套</t>
  </si>
  <si>
    <t>种蛋品质检测装备</t>
  </si>
  <si>
    <t>1台</t>
  </si>
  <si>
    <t>死鸡/低产鸡识别机器人</t>
  </si>
  <si>
    <t>专利申请</t>
  </si>
  <si>
    <t>质量指标
（15分）</t>
  </si>
  <si>
    <t>搭建智慧梨园应用场景</t>
  </si>
  <si>
    <t>1个（套）</t>
  </si>
  <si>
    <t>新产品示范规模</t>
  </si>
  <si>
    <t>≥15台</t>
  </si>
  <si>
    <t>15台</t>
  </si>
  <si>
    <t>死鸡/低产鸡鸡笼识别准确率</t>
  </si>
  <si>
    <t>≥85%</t>
  </si>
  <si>
    <t>蛋形指数检测误差</t>
  </si>
  <si>
    <t>≤5%</t>
  </si>
  <si>
    <t>新技术提质增效幅度</t>
  </si>
  <si>
    <t>≥5%</t>
  </si>
  <si>
    <t>蛋重检测误差</t>
  </si>
  <si>
    <t>时效指标
（10分）</t>
  </si>
  <si>
    <t>项目执行期内完成度</t>
  </si>
  <si>
    <t>优</t>
  </si>
  <si>
    <t>计划实际验收会时间安排在2024年5月</t>
  </si>
  <si>
    <t>成本指标（10分）</t>
  </si>
  <si>
    <t>专用材料费、委托业务费、劳务费、专家咨询费等</t>
  </si>
  <si>
    <t>≤180万元</t>
  </si>
  <si>
    <t>180万元</t>
  </si>
  <si>
    <t>效益指标
（30分）</t>
  </si>
  <si>
    <t>经济效益指标</t>
  </si>
  <si>
    <t>新技术增收</t>
  </si>
  <si>
    <t>≥3万元</t>
  </si>
  <si>
    <t>3万元</t>
  </si>
  <si>
    <t>管理成本下降</t>
  </si>
  <si>
    <t>≥15%</t>
  </si>
  <si>
    <t>新技术节约成本</t>
  </si>
  <si>
    <t>通过技术投入，年省工67个，以5000元月工资计算，节约1.1万元；节约用水15%以上，约节约电费0.2万元，累计1.3万元</t>
  </si>
  <si>
    <t>社会效益指标</t>
  </si>
  <si>
    <t>培养研究生</t>
  </si>
  <si>
    <t>≥1人数</t>
  </si>
  <si>
    <t>1人数</t>
  </si>
  <si>
    <t>人才培育</t>
  </si>
  <si>
    <t>显著降低果园管理的劳动强度</t>
  </si>
  <si>
    <t>≥20%</t>
  </si>
  <si>
    <t>培训/观摩</t>
  </si>
  <si>
    <t>≥3次</t>
  </si>
  <si>
    <t>3次</t>
  </si>
  <si>
    <t>养殖场认可度</t>
  </si>
  <si>
    <t>后续加强装备及相关技术的宣传，进一步开展示范推广</t>
  </si>
  <si>
    <t>生态效益指标</t>
  </si>
  <si>
    <r>
      <rPr>
        <sz val="9"/>
        <color rgb="FF000000"/>
        <rFont val="宋体"/>
        <charset val="134"/>
      </rPr>
      <t>减少药肥污染</t>
    </r>
  </si>
  <si>
    <t>≤15%</t>
  </si>
  <si>
    <t>树冠大且树冠距地面较近，部分农机不能正常使用</t>
  </si>
  <si>
    <t>可持续影响指标</t>
  </si>
  <si>
    <r>
      <rPr>
        <sz val="9"/>
        <rFont val="宋体"/>
        <charset val="134"/>
      </rPr>
      <t>实现农业可持续发展</t>
    </r>
  </si>
  <si>
    <t>好</t>
  </si>
  <si>
    <t>指标未能量化</t>
  </si>
  <si>
    <t>满意度指标
（10分）</t>
  </si>
  <si>
    <t>服务对象满意度指标</t>
  </si>
  <si>
    <t>满意度</t>
  </si>
  <si>
    <t>≥90%</t>
  </si>
  <si>
    <t>暂未开展使用满意度调查与满意度分析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</si>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</sst>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1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20" applyNumberFormat="0" applyAlignment="0" applyProtection="0">
      <alignment vertical="center"/>
    </xf>
    <xf numFmtId="0" fontId="19" fillId="5" borderId="21" applyNumberFormat="0" applyAlignment="0" applyProtection="0">
      <alignment vertical="center"/>
    </xf>
    <xf numFmtId="0" fontId="20" fillId="5" borderId="20" applyNumberFormat="0" applyAlignment="0" applyProtection="0">
      <alignment vertical="center"/>
    </xf>
    <xf numFmtId="0" fontId="21" fillId="6" borderId="22" applyNumberFormat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2" borderId="16" xfId="0" applyNumberFormat="1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9"/>
  <sheetViews>
    <sheetView tabSelected="1" view="pageBreakPreview" zoomScaleNormal="100" workbookViewId="0">
      <selection activeCell="M10" sqref="M10"/>
    </sheetView>
  </sheetViews>
  <sheetFormatPr defaultColWidth="9" defaultRowHeight="14"/>
  <cols>
    <col min="4" max="4" width="18.225" customWidth="1"/>
    <col min="5" max="5" width="2.10833333333333" customWidth="1"/>
    <col min="8" max="9" width="10.25" customWidth="1"/>
  </cols>
  <sheetData>
    <row r="1" ht="17.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/>
      <c r="J5" s="5"/>
      <c r="K5" s="5"/>
      <c r="L5" s="5"/>
      <c r="M5" s="5"/>
      <c r="N5" s="5"/>
    </row>
    <row r="6" spans="1:14">
      <c r="A6" s="4" t="s">
        <v>8</v>
      </c>
      <c r="B6" s="4"/>
      <c r="C6" s="5" t="s">
        <v>9</v>
      </c>
      <c r="D6" s="5"/>
      <c r="E6" s="5"/>
      <c r="F6" s="5"/>
      <c r="G6" s="5"/>
      <c r="H6" s="4" t="s">
        <v>10</v>
      </c>
      <c r="I6" s="5" t="s">
        <v>11</v>
      </c>
      <c r="J6" s="5"/>
      <c r="K6" s="5"/>
      <c r="L6" s="5"/>
      <c r="M6" s="5"/>
      <c r="N6" s="5"/>
    </row>
    <row r="7" spans="1:14">
      <c r="A7" s="6" t="s">
        <v>12</v>
      </c>
      <c r="B7" s="7"/>
      <c r="C7" s="8" t="s">
        <v>13</v>
      </c>
      <c r="D7" s="9"/>
      <c r="E7" s="10"/>
      <c r="F7" s="4" t="s">
        <v>14</v>
      </c>
      <c r="G7" s="4" t="s">
        <v>15</v>
      </c>
      <c r="H7" s="4" t="s">
        <v>16</v>
      </c>
      <c r="I7" s="4" t="s">
        <v>17</v>
      </c>
      <c r="J7" s="4"/>
      <c r="K7" s="4"/>
      <c r="L7" s="4"/>
      <c r="M7" s="4" t="s">
        <v>18</v>
      </c>
      <c r="N7" s="4" t="s">
        <v>19</v>
      </c>
    </row>
    <row r="8" spans="1:14">
      <c r="A8" s="11"/>
      <c r="B8" s="12"/>
      <c r="C8" s="13"/>
      <c r="D8" s="14"/>
      <c r="E8" s="15"/>
      <c r="F8" s="5">
        <v>180</v>
      </c>
      <c r="G8" s="5">
        <v>180</v>
      </c>
      <c r="H8" s="5">
        <v>180</v>
      </c>
      <c r="I8" s="4">
        <v>10</v>
      </c>
      <c r="J8" s="4"/>
      <c r="K8" s="4"/>
      <c r="L8" s="4"/>
      <c r="M8" s="32">
        <f>H8/G8</f>
        <v>1</v>
      </c>
      <c r="N8" s="33">
        <f>M8*10</f>
        <v>10</v>
      </c>
    </row>
    <row r="9" spans="1:14">
      <c r="A9" s="11"/>
      <c r="B9" s="12"/>
      <c r="C9" s="4" t="s">
        <v>20</v>
      </c>
      <c r="D9" s="4"/>
      <c r="E9" s="4"/>
      <c r="F9" s="5">
        <v>180</v>
      </c>
      <c r="G9" s="5">
        <v>180</v>
      </c>
      <c r="H9" s="5">
        <v>180</v>
      </c>
      <c r="I9" s="5" t="s">
        <v>21</v>
      </c>
      <c r="J9" s="5"/>
      <c r="K9" s="5"/>
      <c r="L9" s="5"/>
      <c r="M9" s="5" t="s">
        <v>21</v>
      </c>
      <c r="N9" s="5" t="s">
        <v>21</v>
      </c>
    </row>
    <row r="10" spans="1:14">
      <c r="A10" s="11"/>
      <c r="B10" s="12"/>
      <c r="C10" s="4" t="s">
        <v>22</v>
      </c>
      <c r="D10" s="4"/>
      <c r="E10" s="4"/>
      <c r="F10" s="5">
        <v>0</v>
      </c>
      <c r="G10" s="5">
        <v>0</v>
      </c>
      <c r="H10" s="5">
        <v>0</v>
      </c>
      <c r="I10" s="5" t="s">
        <v>21</v>
      </c>
      <c r="J10" s="5"/>
      <c r="K10" s="5"/>
      <c r="L10" s="5"/>
      <c r="M10" s="5" t="s">
        <v>21</v>
      </c>
      <c r="N10" s="5" t="s">
        <v>21</v>
      </c>
    </row>
    <row r="11" spans="1:14">
      <c r="A11" s="16"/>
      <c r="B11" s="17"/>
      <c r="C11" s="4" t="s">
        <v>23</v>
      </c>
      <c r="D11" s="4"/>
      <c r="E11" s="4"/>
      <c r="F11" s="5">
        <v>0</v>
      </c>
      <c r="G11" s="5">
        <v>0</v>
      </c>
      <c r="H11" s="5">
        <v>0</v>
      </c>
      <c r="I11" s="5" t="s">
        <v>21</v>
      </c>
      <c r="J11" s="5"/>
      <c r="K11" s="5"/>
      <c r="L11" s="5"/>
      <c r="M11" s="5" t="s">
        <v>21</v>
      </c>
      <c r="N11" s="5" t="s">
        <v>21</v>
      </c>
    </row>
    <row r="12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80" customHeight="1" spans="1:14">
      <c r="A13" s="4"/>
      <c r="B13" s="18" t="s">
        <v>27</v>
      </c>
      <c r="C13" s="18"/>
      <c r="D13" s="18"/>
      <c r="E13" s="18"/>
      <c r="F13" s="18"/>
      <c r="G13" s="18"/>
      <c r="H13" s="18" t="s">
        <v>28</v>
      </c>
      <c r="I13" s="18"/>
      <c r="J13" s="18"/>
      <c r="K13" s="18"/>
      <c r="L13" s="18"/>
      <c r="M13" s="18"/>
      <c r="N13" s="18"/>
    </row>
    <row r="14" ht="31.8" customHeight="1" spans="1:14">
      <c r="A14" s="19" t="s">
        <v>29</v>
      </c>
      <c r="B14" s="4" t="s">
        <v>30</v>
      </c>
      <c r="C14" s="4" t="s">
        <v>31</v>
      </c>
      <c r="D14" s="4" t="s">
        <v>32</v>
      </c>
      <c r="E14" s="4" t="s">
        <v>33</v>
      </c>
      <c r="F14" s="4"/>
      <c r="G14" s="4"/>
      <c r="H14" s="4" t="s">
        <v>34</v>
      </c>
      <c r="I14" s="4"/>
      <c r="J14" s="4" t="s">
        <v>17</v>
      </c>
      <c r="K14" s="4" t="s">
        <v>19</v>
      </c>
      <c r="L14" s="4" t="s">
        <v>35</v>
      </c>
      <c r="M14" s="4"/>
      <c r="N14" s="4"/>
    </row>
    <row r="15" ht="24" spans="1:14">
      <c r="A15" s="20"/>
      <c r="B15" s="4" t="s">
        <v>36</v>
      </c>
      <c r="C15" s="19" t="s">
        <v>37</v>
      </c>
      <c r="D15" s="21" t="s">
        <v>38</v>
      </c>
      <c r="E15" s="22" t="s">
        <v>39</v>
      </c>
      <c r="F15" s="22"/>
      <c r="G15" s="22"/>
      <c r="H15" s="5" t="s">
        <v>39</v>
      </c>
      <c r="I15" s="5"/>
      <c r="J15" s="5">
        <v>2</v>
      </c>
      <c r="K15" s="5">
        <v>2</v>
      </c>
      <c r="L15" s="5"/>
      <c r="M15" s="5"/>
      <c r="N15" s="5"/>
    </row>
    <row r="16" spans="1:14">
      <c r="A16" s="20"/>
      <c r="B16" s="4"/>
      <c r="C16" s="20"/>
      <c r="D16" s="21" t="s">
        <v>40</v>
      </c>
      <c r="E16" s="22" t="s">
        <v>41</v>
      </c>
      <c r="F16" s="22"/>
      <c r="G16" s="22"/>
      <c r="H16" s="5" t="s">
        <v>42</v>
      </c>
      <c r="I16" s="5"/>
      <c r="J16" s="5">
        <v>2</v>
      </c>
      <c r="K16" s="5">
        <v>2</v>
      </c>
      <c r="L16" s="5"/>
      <c r="M16" s="5"/>
      <c r="N16" s="5"/>
    </row>
    <row r="17" ht="24" spans="1:14">
      <c r="A17" s="20"/>
      <c r="B17" s="4"/>
      <c r="C17" s="20"/>
      <c r="D17" s="21" t="s">
        <v>43</v>
      </c>
      <c r="E17" s="22" t="s">
        <v>39</v>
      </c>
      <c r="F17" s="22"/>
      <c r="G17" s="22"/>
      <c r="H17" s="5" t="s">
        <v>39</v>
      </c>
      <c r="I17" s="5"/>
      <c r="J17" s="5">
        <v>2</v>
      </c>
      <c r="K17" s="5">
        <v>2</v>
      </c>
      <c r="L17" s="5"/>
      <c r="M17" s="5"/>
      <c r="N17" s="5"/>
    </row>
    <row r="18" ht="24" spans="1:14">
      <c r="A18" s="20"/>
      <c r="B18" s="4"/>
      <c r="C18" s="20"/>
      <c r="D18" s="21" t="s">
        <v>44</v>
      </c>
      <c r="E18" s="22" t="s">
        <v>39</v>
      </c>
      <c r="F18" s="22"/>
      <c r="G18" s="22"/>
      <c r="H18" s="5" t="s">
        <v>39</v>
      </c>
      <c r="I18" s="5"/>
      <c r="J18" s="5">
        <v>2</v>
      </c>
      <c r="K18" s="5">
        <v>2</v>
      </c>
      <c r="L18" s="5"/>
      <c r="M18" s="5"/>
      <c r="N18" s="5"/>
    </row>
    <row r="19" spans="1:14">
      <c r="A19" s="20"/>
      <c r="B19" s="4"/>
      <c r="C19" s="20"/>
      <c r="D19" s="21" t="s">
        <v>45</v>
      </c>
      <c r="E19" s="22" t="s">
        <v>41</v>
      </c>
      <c r="F19" s="22"/>
      <c r="G19" s="22"/>
      <c r="H19" s="5" t="s">
        <v>42</v>
      </c>
      <c r="I19" s="5"/>
      <c r="J19" s="5">
        <v>2</v>
      </c>
      <c r="K19" s="5">
        <v>2</v>
      </c>
      <c r="L19" s="5"/>
      <c r="M19" s="5"/>
      <c r="N19" s="5"/>
    </row>
    <row r="20" spans="1:14">
      <c r="A20" s="20"/>
      <c r="B20" s="4"/>
      <c r="C20" s="20"/>
      <c r="D20" s="21" t="s">
        <v>46</v>
      </c>
      <c r="E20" s="22" t="s">
        <v>47</v>
      </c>
      <c r="F20" s="22"/>
      <c r="G20" s="22"/>
      <c r="H20" s="5" t="s">
        <v>48</v>
      </c>
      <c r="I20" s="5"/>
      <c r="J20" s="5">
        <v>1</v>
      </c>
      <c r="K20" s="5">
        <v>1</v>
      </c>
      <c r="L20" s="5"/>
      <c r="M20" s="5"/>
      <c r="N20" s="5"/>
    </row>
    <row r="21" ht="24" spans="1:14">
      <c r="A21" s="20"/>
      <c r="B21" s="4"/>
      <c r="C21" s="20"/>
      <c r="D21" s="21" t="s">
        <v>49</v>
      </c>
      <c r="E21" s="22" t="s">
        <v>50</v>
      </c>
      <c r="F21" s="22"/>
      <c r="G21" s="22"/>
      <c r="H21" s="5" t="s">
        <v>51</v>
      </c>
      <c r="I21" s="5"/>
      <c r="J21" s="5">
        <v>1</v>
      </c>
      <c r="K21" s="5">
        <v>1</v>
      </c>
      <c r="L21" s="5"/>
      <c r="M21" s="5"/>
      <c r="N21" s="5"/>
    </row>
    <row r="22" spans="1:14">
      <c r="A22" s="20"/>
      <c r="B22" s="4"/>
      <c r="C22" s="20"/>
      <c r="D22" s="21" t="s">
        <v>52</v>
      </c>
      <c r="E22" s="22" t="s">
        <v>53</v>
      </c>
      <c r="F22" s="22"/>
      <c r="G22" s="22"/>
      <c r="H22" s="5" t="s">
        <v>53</v>
      </c>
      <c r="I22" s="5"/>
      <c r="J22" s="5">
        <v>1</v>
      </c>
      <c r="K22" s="5">
        <v>1</v>
      </c>
      <c r="L22" s="5"/>
      <c r="M22" s="5"/>
      <c r="N22" s="5"/>
    </row>
    <row r="23" spans="1:14">
      <c r="A23" s="20"/>
      <c r="B23" s="4"/>
      <c r="C23" s="20"/>
      <c r="D23" s="21" t="s">
        <v>54</v>
      </c>
      <c r="E23" s="22" t="s">
        <v>39</v>
      </c>
      <c r="F23" s="22"/>
      <c r="G23" s="22"/>
      <c r="H23" s="5" t="s">
        <v>39</v>
      </c>
      <c r="I23" s="5"/>
      <c r="J23" s="5">
        <v>1</v>
      </c>
      <c r="K23" s="5">
        <v>1</v>
      </c>
      <c r="L23" s="5"/>
      <c r="M23" s="5"/>
      <c r="N23" s="5"/>
    </row>
    <row r="24" spans="1:14">
      <c r="A24" s="20"/>
      <c r="B24" s="4"/>
      <c r="C24" s="23"/>
      <c r="D24" s="21" t="s">
        <v>55</v>
      </c>
      <c r="E24" s="22" t="s">
        <v>41</v>
      </c>
      <c r="F24" s="22"/>
      <c r="G24" s="22"/>
      <c r="H24" s="5" t="s">
        <v>42</v>
      </c>
      <c r="I24" s="5"/>
      <c r="J24" s="5">
        <v>1</v>
      </c>
      <c r="K24" s="5">
        <v>1</v>
      </c>
      <c r="L24" s="5"/>
      <c r="M24" s="5"/>
      <c r="N24" s="5"/>
    </row>
    <row r="25" spans="1:14">
      <c r="A25" s="20"/>
      <c r="B25" s="4"/>
      <c r="C25" s="19" t="s">
        <v>56</v>
      </c>
      <c r="D25" s="21" t="s">
        <v>57</v>
      </c>
      <c r="E25" s="22" t="s">
        <v>58</v>
      </c>
      <c r="F25" s="22"/>
      <c r="G25" s="22"/>
      <c r="H25" s="5" t="s">
        <v>58</v>
      </c>
      <c r="I25" s="5"/>
      <c r="J25" s="5">
        <v>3</v>
      </c>
      <c r="K25" s="5">
        <v>3</v>
      </c>
      <c r="L25" s="5"/>
      <c r="M25" s="5"/>
      <c r="N25" s="5"/>
    </row>
    <row r="26" spans="1:14">
      <c r="A26" s="20"/>
      <c r="B26" s="4"/>
      <c r="C26" s="20"/>
      <c r="D26" s="21" t="s">
        <v>59</v>
      </c>
      <c r="E26" s="22" t="s">
        <v>60</v>
      </c>
      <c r="F26" s="22"/>
      <c r="G26" s="22"/>
      <c r="H26" s="5" t="s">
        <v>61</v>
      </c>
      <c r="I26" s="5"/>
      <c r="J26" s="5">
        <v>3</v>
      </c>
      <c r="K26" s="5">
        <v>3</v>
      </c>
      <c r="L26" s="5"/>
      <c r="M26" s="5"/>
      <c r="N26" s="5"/>
    </row>
    <row r="27" ht="24" spans="1:14">
      <c r="A27" s="20"/>
      <c r="B27" s="4"/>
      <c r="C27" s="20"/>
      <c r="D27" s="21" t="s">
        <v>62</v>
      </c>
      <c r="E27" s="22" t="s">
        <v>63</v>
      </c>
      <c r="F27" s="22"/>
      <c r="G27" s="22"/>
      <c r="H27" s="24">
        <v>0.85</v>
      </c>
      <c r="I27" s="5"/>
      <c r="J27" s="5">
        <v>3</v>
      </c>
      <c r="K27" s="5">
        <v>3</v>
      </c>
      <c r="L27" s="5"/>
      <c r="M27" s="5"/>
      <c r="N27" s="5"/>
    </row>
    <row r="28" spans="1:14">
      <c r="A28" s="20"/>
      <c r="B28" s="4"/>
      <c r="C28" s="20"/>
      <c r="D28" s="21" t="s">
        <v>64</v>
      </c>
      <c r="E28" s="22" t="s">
        <v>65</v>
      </c>
      <c r="F28" s="22"/>
      <c r="G28" s="22"/>
      <c r="H28" s="24">
        <v>0.05</v>
      </c>
      <c r="I28" s="5"/>
      <c r="J28" s="5">
        <v>2</v>
      </c>
      <c r="K28" s="5">
        <v>2</v>
      </c>
      <c r="L28" s="5"/>
      <c r="M28" s="5"/>
      <c r="N28" s="5"/>
    </row>
    <row r="29" spans="1:14">
      <c r="A29" s="20"/>
      <c r="B29" s="4"/>
      <c r="C29" s="20"/>
      <c r="D29" s="21" t="s">
        <v>66</v>
      </c>
      <c r="E29" s="22" t="s">
        <v>67</v>
      </c>
      <c r="F29" s="22"/>
      <c r="G29" s="22"/>
      <c r="H29" s="24">
        <v>0.05</v>
      </c>
      <c r="I29" s="5"/>
      <c r="J29" s="5">
        <v>2</v>
      </c>
      <c r="K29" s="5">
        <v>2</v>
      </c>
      <c r="L29" s="5"/>
      <c r="M29" s="5"/>
      <c r="N29" s="5"/>
    </row>
    <row r="30" spans="1:14">
      <c r="A30" s="20"/>
      <c r="B30" s="4"/>
      <c r="C30" s="23"/>
      <c r="D30" s="21" t="s">
        <v>68</v>
      </c>
      <c r="E30" s="25" t="s">
        <v>65</v>
      </c>
      <c r="F30" s="26"/>
      <c r="G30" s="27"/>
      <c r="H30" s="24">
        <v>0.05</v>
      </c>
      <c r="I30" s="5"/>
      <c r="J30" s="5">
        <v>2</v>
      </c>
      <c r="K30" s="5">
        <v>2</v>
      </c>
      <c r="L30" s="5"/>
      <c r="M30" s="5"/>
      <c r="N30" s="5"/>
    </row>
    <row r="31" spans="1:14">
      <c r="A31" s="20"/>
      <c r="B31" s="4"/>
      <c r="C31" s="19" t="s">
        <v>69</v>
      </c>
      <c r="D31" s="21" t="s">
        <v>70</v>
      </c>
      <c r="E31" s="22" t="s">
        <v>71</v>
      </c>
      <c r="F31" s="22"/>
      <c r="G31" s="22"/>
      <c r="H31" s="5" t="s">
        <v>71</v>
      </c>
      <c r="I31" s="5"/>
      <c r="J31" s="5">
        <v>10</v>
      </c>
      <c r="K31" s="5">
        <v>8</v>
      </c>
      <c r="L31" s="5" t="s">
        <v>72</v>
      </c>
      <c r="M31" s="5"/>
      <c r="N31" s="5"/>
    </row>
    <row r="32" spans="1:14">
      <c r="A32" s="20"/>
      <c r="B32" s="4"/>
      <c r="C32" s="20"/>
      <c r="D32" s="21"/>
      <c r="E32" s="22"/>
      <c r="F32" s="22"/>
      <c r="G32" s="22"/>
      <c r="H32" s="5"/>
      <c r="I32" s="5"/>
      <c r="J32" s="5"/>
      <c r="K32" s="5"/>
      <c r="L32" s="5"/>
      <c r="M32" s="5"/>
      <c r="N32" s="5"/>
    </row>
    <row r="33" spans="1:14">
      <c r="A33" s="20"/>
      <c r="B33" s="4"/>
      <c r="C33" s="23"/>
      <c r="D33" s="21"/>
      <c r="E33" s="22"/>
      <c r="F33" s="22"/>
      <c r="G33" s="22"/>
      <c r="H33" s="5"/>
      <c r="I33" s="5"/>
      <c r="J33" s="5"/>
      <c r="K33" s="5"/>
      <c r="L33" s="5"/>
      <c r="M33" s="5"/>
      <c r="N33" s="5"/>
    </row>
    <row r="34" ht="24" spans="1:14">
      <c r="A34" s="20"/>
      <c r="B34" s="4"/>
      <c r="C34" s="4" t="s">
        <v>73</v>
      </c>
      <c r="D34" s="21" t="s">
        <v>74</v>
      </c>
      <c r="E34" s="25" t="s">
        <v>75</v>
      </c>
      <c r="F34" s="26"/>
      <c r="G34" s="27"/>
      <c r="H34" s="5" t="s">
        <v>76</v>
      </c>
      <c r="I34" s="5"/>
      <c r="J34" s="5">
        <v>10</v>
      </c>
      <c r="K34" s="5">
        <v>10</v>
      </c>
      <c r="L34" s="5"/>
      <c r="M34" s="5"/>
      <c r="N34" s="5"/>
    </row>
    <row r="35" spans="1:14">
      <c r="A35" s="20"/>
      <c r="B35" s="4" t="s">
        <v>77</v>
      </c>
      <c r="C35" s="19" t="s">
        <v>78</v>
      </c>
      <c r="D35" s="21" t="s">
        <v>79</v>
      </c>
      <c r="E35" s="5" t="s">
        <v>80</v>
      </c>
      <c r="F35" s="5"/>
      <c r="G35" s="5"/>
      <c r="H35" s="5" t="s">
        <v>81</v>
      </c>
      <c r="I35" s="5"/>
      <c r="J35" s="5">
        <v>3</v>
      </c>
      <c r="K35" s="5">
        <v>3</v>
      </c>
      <c r="L35" s="5"/>
      <c r="M35" s="5"/>
      <c r="N35" s="5"/>
    </row>
    <row r="36" spans="1:14">
      <c r="A36" s="20"/>
      <c r="B36" s="4"/>
      <c r="C36" s="20"/>
      <c r="D36" s="21" t="s">
        <v>82</v>
      </c>
      <c r="E36" s="5" t="s">
        <v>83</v>
      </c>
      <c r="F36" s="5"/>
      <c r="G36" s="5"/>
      <c r="H36" s="24">
        <v>0.15</v>
      </c>
      <c r="I36" s="5"/>
      <c r="J36" s="5">
        <v>3</v>
      </c>
      <c r="K36" s="5">
        <v>3</v>
      </c>
      <c r="L36" s="5"/>
      <c r="M36" s="5"/>
      <c r="N36" s="5"/>
    </row>
    <row r="37" spans="1:14">
      <c r="A37" s="20"/>
      <c r="B37" s="4"/>
      <c r="C37" s="20"/>
      <c r="D37" s="21" t="s">
        <v>84</v>
      </c>
      <c r="E37" s="5" t="s">
        <v>80</v>
      </c>
      <c r="F37" s="5"/>
      <c r="G37" s="5"/>
      <c r="H37" s="5" t="s">
        <v>81</v>
      </c>
      <c r="I37" s="5"/>
      <c r="J37" s="5">
        <v>3</v>
      </c>
      <c r="K37" s="5">
        <v>2</v>
      </c>
      <c r="L37" s="5" t="s">
        <v>85</v>
      </c>
      <c r="M37" s="5"/>
      <c r="N37" s="5"/>
    </row>
    <row r="38" spans="1:14">
      <c r="A38" s="20"/>
      <c r="B38" s="4"/>
      <c r="C38" s="19" t="s">
        <v>86</v>
      </c>
      <c r="D38" s="21" t="s">
        <v>87</v>
      </c>
      <c r="E38" s="22" t="s">
        <v>88</v>
      </c>
      <c r="F38" s="22"/>
      <c r="G38" s="22"/>
      <c r="H38" s="5" t="s">
        <v>89</v>
      </c>
      <c r="I38" s="5"/>
      <c r="J38" s="5">
        <v>3</v>
      </c>
      <c r="K38" s="5">
        <v>3</v>
      </c>
      <c r="L38" s="5"/>
      <c r="M38" s="5"/>
      <c r="N38" s="5"/>
    </row>
    <row r="39" spans="1:14">
      <c r="A39" s="20"/>
      <c r="B39" s="4"/>
      <c r="C39" s="20"/>
      <c r="D39" s="21" t="s">
        <v>90</v>
      </c>
      <c r="E39" s="22" t="s">
        <v>88</v>
      </c>
      <c r="F39" s="22"/>
      <c r="G39" s="22"/>
      <c r="H39" s="5" t="s">
        <v>89</v>
      </c>
      <c r="I39" s="5"/>
      <c r="J39" s="5">
        <v>3</v>
      </c>
      <c r="K39" s="5">
        <v>3</v>
      </c>
      <c r="L39" s="5"/>
      <c r="M39" s="5"/>
      <c r="N39" s="5"/>
    </row>
    <row r="40" ht="24" spans="1:14">
      <c r="A40" s="20"/>
      <c r="B40" s="4"/>
      <c r="C40" s="20"/>
      <c r="D40" s="21" t="s">
        <v>91</v>
      </c>
      <c r="E40" s="22" t="s">
        <v>92</v>
      </c>
      <c r="F40" s="22"/>
      <c r="G40" s="22"/>
      <c r="H40" s="24">
        <v>0.2</v>
      </c>
      <c r="I40" s="5"/>
      <c r="J40" s="5">
        <v>3</v>
      </c>
      <c r="K40" s="5">
        <v>3</v>
      </c>
      <c r="L40" s="5"/>
      <c r="M40" s="5"/>
      <c r="N40" s="5"/>
    </row>
    <row r="41" spans="1:14">
      <c r="A41" s="20"/>
      <c r="B41" s="4"/>
      <c r="C41" s="20"/>
      <c r="D41" s="21" t="s">
        <v>93</v>
      </c>
      <c r="E41" s="22" t="s">
        <v>94</v>
      </c>
      <c r="F41" s="22"/>
      <c r="G41" s="22"/>
      <c r="H41" s="5" t="s">
        <v>95</v>
      </c>
      <c r="I41" s="5"/>
      <c r="J41" s="5">
        <v>3</v>
      </c>
      <c r="K41" s="5">
        <v>3</v>
      </c>
      <c r="L41" s="5"/>
      <c r="M41" s="5"/>
      <c r="N41" s="5"/>
    </row>
    <row r="42" spans="1:14">
      <c r="A42" s="20"/>
      <c r="B42" s="4"/>
      <c r="C42" s="23"/>
      <c r="D42" s="21" t="s">
        <v>96</v>
      </c>
      <c r="E42" s="22" t="s">
        <v>63</v>
      </c>
      <c r="F42" s="22"/>
      <c r="G42" s="22"/>
      <c r="H42" s="24">
        <v>0.8</v>
      </c>
      <c r="I42" s="5"/>
      <c r="J42" s="5">
        <v>3</v>
      </c>
      <c r="K42" s="5">
        <v>2</v>
      </c>
      <c r="L42" s="5" t="s">
        <v>97</v>
      </c>
      <c r="M42" s="5"/>
      <c r="N42" s="5"/>
    </row>
    <row r="43" ht="24" spans="1:14">
      <c r="A43" s="20"/>
      <c r="B43" s="4"/>
      <c r="C43" s="4" t="s">
        <v>98</v>
      </c>
      <c r="D43" s="28" t="s">
        <v>99</v>
      </c>
      <c r="E43" s="5" t="s">
        <v>100</v>
      </c>
      <c r="F43" s="5"/>
      <c r="G43" s="5"/>
      <c r="H43" s="24">
        <v>0.1</v>
      </c>
      <c r="I43" s="5"/>
      <c r="J43" s="5">
        <v>3</v>
      </c>
      <c r="K43" s="5">
        <v>2</v>
      </c>
      <c r="L43" s="5" t="s">
        <v>101</v>
      </c>
      <c r="M43" s="5"/>
      <c r="N43" s="5"/>
    </row>
    <row r="44" ht="24" spans="1:14">
      <c r="A44" s="20"/>
      <c r="B44" s="4"/>
      <c r="C44" s="4" t="s">
        <v>102</v>
      </c>
      <c r="D44" s="28" t="s">
        <v>103</v>
      </c>
      <c r="E44" s="5" t="s">
        <v>104</v>
      </c>
      <c r="F44" s="5"/>
      <c r="G44" s="5"/>
      <c r="H44" s="5" t="s">
        <v>104</v>
      </c>
      <c r="I44" s="5"/>
      <c r="J44" s="5">
        <v>3</v>
      </c>
      <c r="K44" s="5">
        <v>2</v>
      </c>
      <c r="L44" s="5" t="s">
        <v>105</v>
      </c>
      <c r="M44" s="5"/>
      <c r="N44" s="5"/>
    </row>
    <row r="45" spans="1:14">
      <c r="A45" s="20"/>
      <c r="B45" s="19" t="s">
        <v>106</v>
      </c>
      <c r="C45" s="4" t="s">
        <v>107</v>
      </c>
      <c r="D45" s="21" t="s">
        <v>108</v>
      </c>
      <c r="E45" s="5" t="s">
        <v>109</v>
      </c>
      <c r="F45" s="5"/>
      <c r="G45" s="5"/>
      <c r="H45" s="24">
        <v>0.85</v>
      </c>
      <c r="I45" s="5"/>
      <c r="J45" s="5">
        <v>10</v>
      </c>
      <c r="K45" s="5">
        <v>7</v>
      </c>
      <c r="L45" s="5" t="s">
        <v>110</v>
      </c>
      <c r="M45" s="5"/>
      <c r="N45" s="5"/>
    </row>
    <row r="46" spans="1:14">
      <c r="A46" s="23"/>
      <c r="B46" s="23"/>
      <c r="C46" s="4"/>
      <c r="D46" s="21"/>
      <c r="E46" s="5"/>
      <c r="F46" s="5"/>
      <c r="G46" s="5"/>
      <c r="H46" s="5"/>
      <c r="I46" s="5"/>
      <c r="J46" s="5"/>
      <c r="K46" s="5"/>
      <c r="L46" s="5"/>
      <c r="M46" s="5"/>
      <c r="N46" s="5"/>
    </row>
    <row r="47" spans="1:14">
      <c r="A47" s="29" t="s">
        <v>111</v>
      </c>
      <c r="B47" s="29"/>
      <c r="C47" s="29"/>
      <c r="D47" s="29"/>
      <c r="E47" s="29"/>
      <c r="F47" s="29"/>
      <c r="G47" s="29"/>
      <c r="H47" s="29"/>
      <c r="I47" s="29"/>
      <c r="J47" s="22">
        <f>SUM(J15:J46)+I8</f>
        <v>100</v>
      </c>
      <c r="K47" s="34">
        <f>SUM(K15:K46)+N8</f>
        <v>91</v>
      </c>
      <c r="L47" s="5"/>
      <c r="M47" s="5"/>
      <c r="N47" s="5"/>
    </row>
    <row r="48" spans="1:14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</row>
    <row r="49" ht="127.2" customHeight="1" spans="1:14">
      <c r="A49" s="31" t="s">
        <v>112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</row>
  </sheetData>
  <mergeCells count="137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I7:L7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E29:G29"/>
    <mergeCell ref="H29:I29"/>
    <mergeCell ref="L29:N29"/>
    <mergeCell ref="E30:G30"/>
    <mergeCell ref="H30:I30"/>
    <mergeCell ref="L30:N30"/>
    <mergeCell ref="E31:G31"/>
    <mergeCell ref="H31:I31"/>
    <mergeCell ref="L31:N31"/>
    <mergeCell ref="E32:G32"/>
    <mergeCell ref="H32:I32"/>
    <mergeCell ref="L32:N32"/>
    <mergeCell ref="E33:G33"/>
    <mergeCell ref="H33:I33"/>
    <mergeCell ref="L33:N33"/>
    <mergeCell ref="E34:G34"/>
    <mergeCell ref="H34:I34"/>
    <mergeCell ref="L34:N34"/>
    <mergeCell ref="E35:G35"/>
    <mergeCell ref="H35:I35"/>
    <mergeCell ref="L35:N35"/>
    <mergeCell ref="E36:G36"/>
    <mergeCell ref="H36:I36"/>
    <mergeCell ref="L36:N36"/>
    <mergeCell ref="E37:G37"/>
    <mergeCell ref="H37:I37"/>
    <mergeCell ref="L37:N37"/>
    <mergeCell ref="E38:G38"/>
    <mergeCell ref="H38:I38"/>
    <mergeCell ref="L38:N38"/>
    <mergeCell ref="E39:G39"/>
    <mergeCell ref="H39:I39"/>
    <mergeCell ref="L39:N39"/>
    <mergeCell ref="E40:G40"/>
    <mergeCell ref="H40:I40"/>
    <mergeCell ref="L40:N40"/>
    <mergeCell ref="E41:G41"/>
    <mergeCell ref="H41:I41"/>
    <mergeCell ref="L41:N41"/>
    <mergeCell ref="E42:G42"/>
    <mergeCell ref="H42:I42"/>
    <mergeCell ref="L42:N42"/>
    <mergeCell ref="E43:G43"/>
    <mergeCell ref="H43:I43"/>
    <mergeCell ref="L43:N43"/>
    <mergeCell ref="E44:G44"/>
    <mergeCell ref="H44:I44"/>
    <mergeCell ref="L44:N44"/>
    <mergeCell ref="A47:I47"/>
    <mergeCell ref="L47:N47"/>
    <mergeCell ref="A49:N49"/>
    <mergeCell ref="A12:A13"/>
    <mergeCell ref="A14:A46"/>
    <mergeCell ref="B15:B34"/>
    <mergeCell ref="B35:B44"/>
    <mergeCell ref="B45:B46"/>
    <mergeCell ref="C15:C24"/>
    <mergeCell ref="C25:C30"/>
    <mergeCell ref="C31:C33"/>
    <mergeCell ref="C35:C37"/>
    <mergeCell ref="C38:C42"/>
    <mergeCell ref="C45:C46"/>
    <mergeCell ref="D45:D46"/>
    <mergeCell ref="J45:J46"/>
    <mergeCell ref="K45:K46"/>
    <mergeCell ref="A7:B11"/>
    <mergeCell ref="E45:G46"/>
    <mergeCell ref="H45:I46"/>
    <mergeCell ref="L45:N46"/>
    <mergeCell ref="C7:E8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 horizontalDpi="600"/>
  <headerFooter/>
  <rowBreaks count="1" manualBreakCount="1">
    <brk id="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2024-05-16T06:50:14Z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  <property fmtid="{D5CDD505-2E9C-101B-9397-08002B2CF9AE}" pid="5" name="KSOReadingLayout">
    <vt:bool>true</vt:bool>
  </property>
</Properties>
</file>