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26"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<sst xmlns="http://schemas.openxmlformats.org/spreadsheetml/2006/main" count="100" uniqueCount="78">
  <si>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</si>
  <si>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</si>
  <si>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</si>
  <si>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</si>
  <si>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青年北京学者计划</t>
  </si>
  <si>
    <t>主管部门</t>
  </si>
  <si>
    <t>北京市农林科学院</t>
  </si>
  <si>
    <t>实施单位</t>
  </si>
  <si>
    <t>项目负责人</t>
  </si>
  <si>
    <t>杨信廷</t>
  </si>
  <si>
    <t>联系电话</t>
  </si>
  <si>
    <t>010-51503476</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</si>
  <si>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</si>
  <si>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</si>
  <si>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</si>
  <si>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</si>
  <si>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</si>
  <si>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</si>
  <si>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</si>
  <si>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</si>
  <si>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</si>
  <si>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</si>
  <si>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</si>
  <si>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</si>
  <si>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</si>
  <si>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</si>
  <si>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</si>
  <si>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拟以生鲜水产品为研究对象，面向冷链流通过程中的各个环节（预冷、仓储冷藏、冷藏运输、销售环节），基于食品级生物聚合物对花青素分子进行封装制备新型花青素纳米传感器，以新型量子点为敏感单元结合纳米技术和光学检测技术，开发基于量子点电极的荧光传感器，分析新型传感器对品质劣变的动态响应规律，实现冷藏温度下对生鲜水产品的品质劣变进行快速无损检测，为生鲜水产品货架期预测提供支撑。</t>
  </si>
  <si>
    <t>完成5个省份的病害调研；解析2个葡萄溃疡病菌的候选关键致病基因或葡萄的关键免疫调控基因在葡萄溃疡病菌致病或葡萄抵御葡萄溃疡病菌侵染过程中的作用；发表论文2篇。
完成了西瓜泛基因组比较与重要性状进化分析，明确了西瓜果实成熟等重要性状关键基因功能与调控机制，建立了分子辅助育种技术体系，提升了西瓜品种改良创新手段和水平，分子改良创制了系列育种材料与突破性品种，提升了西瓜研发创新能力。</t>
  </si>
  <si>
    <t>绩效指标</t>
  </si>
  <si>
    <t>一级指标</t>
  </si>
  <si>
    <t>二级指标</t>
  </si>
  <si>
    <t>三级指标</t>
  </si>
  <si>
    <t>年度指标值</t>
  </si>
  <si>
    <t>实际完成值</t>
  </si>
  <si>
    <t>偏差原因分析及改进措施</t>
  </si>
  <si>
    <t>产出指标
（50分）</t>
  </si>
  <si>
    <t>数量指标（15分）</t>
  </si>
  <si>
    <t>发表学术论文</t>
  </si>
  <si>
    <t>≥3篇</t>
  </si>
  <si>
    <t>2个</t>
  </si>
  <si>
    <t>其中发表SCI、EI论文</t>
  </si>
  <si>
    <t>≥1篇</t>
  </si>
  <si>
    <t>2篇</t>
  </si>
  <si>
    <t>种质材料创制</t>
  </si>
  <si>
    <t>≥1个</t>
  </si>
  <si>
    <t>1个</t>
  </si>
  <si>
    <t>基因功能验证</t>
  </si>
  <si>
    <t>≥2个</t>
  </si>
  <si>
    <t>质量指标
（15分）</t>
  </si>
  <si>
    <t>新技术提质增效幅度</t>
  </si>
  <si>
    <t>≥80%</t>
  </si>
  <si>
    <t>作物优异资源或材料较对照改进幅度</t>
  </si>
  <si>
    <t>≥15%</t>
  </si>
  <si>
    <t>新方法提效幅度</t>
  </si>
  <si>
    <t>≥85%</t>
  </si>
  <si>
    <t>时效指标
（10分）</t>
  </si>
  <si>
    <r>
      <rPr>
        <sz val="9"/>
        <rFont val="宋体"/>
        <charset val="134"/>
      </rPr>
      <t>项目执行期内完成度</t>
    </r>
  </si>
  <si>
    <t>优</t>
  </si>
  <si>
    <t>成本指标（10分）</t>
  </si>
  <si>
    <t>项目核定经费</t>
  </si>
  <si>
    <t>160万元</t>
  </si>
  <si>
    <t>效益指标
（30分）</t>
  </si>
  <si>
    <t>经济效益指标</t>
  </si>
  <si>
    <t>社会效益指标</t>
  </si>
  <si>
    <r>
      <rPr>
        <sz val="9"/>
        <rFont val="宋体"/>
        <charset val="134"/>
      </rPr>
      <t>社会影响力、农民认可度</t>
    </r>
  </si>
  <si>
    <t>虽然已在合作试验基地开展葡萄枝干病害防控指导工作，仍需进一步扩大指导地区，提升社会效应</t>
  </si>
  <si>
    <t>生态效益指标</t>
  </si>
  <si>
    <r>
      <rPr>
        <sz val="9"/>
        <rFont val="宋体"/>
        <charset val="134"/>
      </rPr>
      <t>提高农药使用效率</t>
    </r>
  </si>
  <si>
    <t>可持续影响指标</t>
  </si>
  <si>
    <r>
      <rPr>
        <sz val="9"/>
        <rFont val="宋体"/>
        <charset val="134"/>
      </rPr>
      <t>学科影响力、竞争力提升</t>
    </r>
  </si>
  <si>
    <t>研发了葡萄枝干病害防控菌剂，形成葡萄病害防控技术体系若干，仍需要提升防控效果</t>
  </si>
  <si>
    <t>满意度指标
（10分）</t>
  </si>
  <si>
    <t>服务对象满意度指标</t>
  </si>
  <si>
    <t>品种、方法、技术使用者满意度</t>
  </si>
  <si>
    <t>品种品质与抗性之间的平衡尚未完全满足种植户与市场需求，后续将进一步优化改良。</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</si>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</sst>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4" borderId="17" applyNumberFormat="0" applyAlignment="0" applyProtection="0">
      <alignment vertical="center"/>
    </xf>
    <xf numFmtId="0" fontId="20" fillId="5" borderId="18" applyNumberFormat="0" applyAlignment="0" applyProtection="0">
      <alignment vertical="center"/>
    </xf>
    <xf numFmtId="0" fontId="21" fillId="5" borderId="17" applyNumberFormat="0" applyAlignment="0" applyProtection="0">
      <alignment vertical="center"/>
    </xf>
    <xf numFmtId="0" fontId="22" fillId="6"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31">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2" borderId="1" xfId="0" applyNumberFormat="1" applyFont="1" applyFill="1" applyBorder="1" applyAlignment="1" applyProtection="1">
      <alignment horizontal="left" vertical="center" wrapText="1"/>
    </xf>
    <xf numFmtId="0" fontId="7" fillId="0" borderId="1" xfId="0" applyFont="1" applyBorder="1" applyAlignment="1">
      <alignment horizontal="center" vertical="center" wrapText="1"/>
    </xf>
    <xf numFmtId="0" fontId="7" fillId="2" borderId="1" xfId="0" applyNumberFormat="1" applyFont="1" applyFill="1" applyBorder="1" applyAlignment="1" applyProtection="1">
      <alignment horizontal="left" vertical="center" wrapText="1"/>
    </xf>
    <xf numFmtId="9" fontId="5" fillId="0" borderId="1"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7" fillId="0" borderId="1" xfId="0" applyFont="1" applyBorder="1" applyAlignment="1">
      <alignment horizontal="left"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abSelected="1" view="pageBreakPreview" zoomScale="80" zoomScaleNormal="100" topLeftCell="A12" workbookViewId="0">
      <selection activeCell="Q31" sqref="Q31"/>
    </sheetView>
  </sheetViews>
  <sheetFormatPr defaultColWidth="9" defaultRowHeight="14"/>
  <cols>
    <col min="4" max="4" width="18.225" customWidth="1"/>
    <col min="5" max="5" width="2.10833333333333" customWidth="1"/>
    <col min="8" max="9" width="10.2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6</v>
      </c>
      <c r="J5" s="5"/>
      <c r="K5" s="5"/>
      <c r="L5" s="5"/>
      <c r="M5" s="5"/>
      <c r="N5" s="5"/>
    </row>
    <row r="6" spans="1:14">
      <c r="A6" s="4" t="s">
        <v>8</v>
      </c>
      <c r="B6" s="4"/>
      <c r="C6" s="5" t="s">
        <v>9</v>
      </c>
      <c r="D6" s="5"/>
      <c r="E6" s="5"/>
      <c r="F6" s="5"/>
      <c r="G6" s="5"/>
      <c r="H6" s="4" t="s">
        <v>10</v>
      </c>
      <c r="I6" s="5" t="s">
        <v>11</v>
      </c>
      <c r="J6" s="5"/>
      <c r="K6" s="5"/>
      <c r="L6" s="5"/>
      <c r="M6" s="5"/>
      <c r="N6" s="5"/>
    </row>
    <row r="7" spans="1:14">
      <c r="A7" s="6" t="s">
        <v>12</v>
      </c>
      <c r="B7" s="7"/>
      <c r="C7" s="4"/>
      <c r="D7" s="4"/>
      <c r="E7" s="4"/>
      <c r="F7" s="4" t="s">
        <v>13</v>
      </c>
      <c r="G7" s="4" t="s">
        <v>14</v>
      </c>
      <c r="H7" s="4" t="s">
        <v>15</v>
      </c>
      <c r="I7" s="4" t="s">
        <v>16</v>
      </c>
      <c r="J7" s="4"/>
      <c r="K7" s="4"/>
      <c r="L7" s="4"/>
      <c r="M7" s="4" t="s">
        <v>17</v>
      </c>
      <c r="N7" s="4" t="s">
        <v>18</v>
      </c>
    </row>
    <row r="8" spans="1:14">
      <c r="A8" s="8"/>
      <c r="B8" s="9"/>
      <c r="C8" s="10" t="s">
        <v>19</v>
      </c>
      <c r="D8" s="10"/>
      <c r="E8" s="10"/>
      <c r="F8" s="5">
        <v>160</v>
      </c>
      <c r="G8" s="5">
        <v>160</v>
      </c>
      <c r="H8" s="5">
        <v>160</v>
      </c>
      <c r="I8" s="4">
        <v>10</v>
      </c>
      <c r="J8" s="4"/>
      <c r="K8" s="4"/>
      <c r="L8" s="4"/>
      <c r="M8" s="28">
        <f>H8/G8</f>
        <v>1</v>
      </c>
      <c r="N8" s="29">
        <f>M8*10</f>
        <v>10</v>
      </c>
    </row>
    <row r="9" spans="1:14">
      <c r="A9" s="8"/>
      <c r="B9" s="9"/>
      <c r="C9" s="4" t="s">
        <v>20</v>
      </c>
      <c r="D9" s="4"/>
      <c r="E9" s="4"/>
      <c r="F9" s="5">
        <v>160</v>
      </c>
      <c r="G9" s="5">
        <v>160</v>
      </c>
      <c r="H9" s="5">
        <v>160</v>
      </c>
      <c r="I9" s="5" t="s">
        <v>21</v>
      </c>
      <c r="J9" s="5"/>
      <c r="K9" s="5"/>
      <c r="L9" s="5"/>
      <c r="M9" s="5" t="s">
        <v>21</v>
      </c>
      <c r="N9" s="5" t="s">
        <v>21</v>
      </c>
    </row>
    <row r="10" spans="1:14">
      <c r="A10" s="8"/>
      <c r="B10" s="9"/>
      <c r="C10" s="4" t="s">
        <v>22</v>
      </c>
      <c r="D10" s="4"/>
      <c r="E10" s="4"/>
      <c r="F10" s="5">
        <v>0</v>
      </c>
      <c r="G10" s="5">
        <v>0</v>
      </c>
      <c r="H10" s="5">
        <v>0</v>
      </c>
      <c r="I10" s="5" t="s">
        <v>21</v>
      </c>
      <c r="J10" s="5"/>
      <c r="K10" s="5"/>
      <c r="L10" s="5"/>
      <c r="M10" s="5" t="s">
        <v>21</v>
      </c>
      <c r="N10" s="5" t="s">
        <v>21</v>
      </c>
    </row>
    <row r="11" spans="1:14">
      <c r="A11" s="11"/>
      <c r="B11" s="12"/>
      <c r="C11" s="4" t="s">
        <v>23</v>
      </c>
      <c r="D11" s="4"/>
      <c r="E11" s="4"/>
      <c r="F11" s="5">
        <v>0</v>
      </c>
      <c r="G11" s="5">
        <v>0</v>
      </c>
      <c r="H11" s="5">
        <v>0</v>
      </c>
      <c r="I11" s="5" t="s">
        <v>21</v>
      </c>
      <c r="J11" s="5"/>
      <c r="K11" s="5"/>
      <c r="L11" s="5"/>
      <c r="M11" s="5" t="s">
        <v>21</v>
      </c>
      <c r="N11" s="5" t="s">
        <v>21</v>
      </c>
    </row>
    <row r="12" spans="1:14">
      <c r="A12" s="4" t="s">
        <v>24</v>
      </c>
      <c r="B12" s="4" t="s">
        <v>25</v>
      </c>
      <c r="C12" s="4"/>
      <c r="D12" s="4"/>
      <c r="E12" s="4"/>
      <c r="F12" s="4"/>
      <c r="G12" s="4"/>
      <c r="H12" s="4" t="s">
        <v>26</v>
      </c>
      <c r="I12" s="4"/>
      <c r="J12" s="4"/>
      <c r="K12" s="4"/>
      <c r="L12" s="4"/>
      <c r="M12" s="4"/>
      <c r="N12" s="4"/>
    </row>
    <row r="13" ht="76" customHeight="1" spans="1:14">
      <c r="A13" s="4"/>
      <c r="B13" s="13" t="s">
        <v>27</v>
      </c>
      <c r="C13" s="13"/>
      <c r="D13" s="13"/>
      <c r="E13" s="13"/>
      <c r="F13" s="13"/>
      <c r="G13" s="13"/>
      <c r="H13" s="13" t="s">
        <v>28</v>
      </c>
      <c r="I13" s="13"/>
      <c r="J13" s="13"/>
      <c r="K13" s="13"/>
      <c r="L13" s="13"/>
      <c r="M13" s="13"/>
      <c r="N13" s="13"/>
    </row>
    <row r="14" ht="31.8" customHeight="1" spans="1:14">
      <c r="A14" s="14" t="s">
        <v>29</v>
      </c>
      <c r="B14" s="4" t="s">
        <v>30</v>
      </c>
      <c r="C14" s="4" t="s">
        <v>31</v>
      </c>
      <c r="D14" s="4" t="s">
        <v>32</v>
      </c>
      <c r="E14" s="4" t="s">
        <v>33</v>
      </c>
      <c r="F14" s="4"/>
      <c r="G14" s="4"/>
      <c r="H14" s="4" t="s">
        <v>34</v>
      </c>
      <c r="I14" s="4"/>
      <c r="J14" s="4" t="s">
        <v>16</v>
      </c>
      <c r="K14" s="4" t="s">
        <v>18</v>
      </c>
      <c r="L14" s="4" t="s">
        <v>35</v>
      </c>
      <c r="M14" s="4"/>
      <c r="N14" s="4"/>
    </row>
    <row r="15" spans="1:14">
      <c r="A15" s="15"/>
      <c r="B15" s="4" t="s">
        <v>36</v>
      </c>
      <c r="C15" s="14" t="s">
        <v>37</v>
      </c>
      <c r="D15" s="16" t="s">
        <v>38</v>
      </c>
      <c r="E15" s="17" t="s">
        <v>39</v>
      </c>
      <c r="F15" s="17"/>
      <c r="G15" s="17"/>
      <c r="H15" s="5" t="s">
        <v>40</v>
      </c>
      <c r="I15" s="5"/>
      <c r="J15" s="5">
        <v>34</v>
      </c>
      <c r="K15" s="5">
        <v>4</v>
      </c>
      <c r="L15" s="5"/>
      <c r="M15" s="5"/>
      <c r="N15" s="5"/>
    </row>
    <row r="16" spans="1:14">
      <c r="A16" s="15"/>
      <c r="B16" s="4"/>
      <c r="C16" s="15"/>
      <c r="D16" s="18" t="s">
        <v>41</v>
      </c>
      <c r="E16" s="17" t="s">
        <v>42</v>
      </c>
      <c r="F16" s="17"/>
      <c r="G16" s="17"/>
      <c r="H16" s="5" t="s">
        <v>43</v>
      </c>
      <c r="I16" s="5"/>
      <c r="J16" s="5">
        <v>4</v>
      </c>
      <c r="K16" s="5">
        <v>4</v>
      </c>
      <c r="L16" s="5"/>
      <c r="M16" s="5"/>
      <c r="N16" s="5"/>
    </row>
    <row r="17" spans="1:14">
      <c r="A17" s="15"/>
      <c r="B17" s="4"/>
      <c r="C17" s="15"/>
      <c r="D17" s="18" t="s">
        <v>44</v>
      </c>
      <c r="E17" s="17" t="s">
        <v>45</v>
      </c>
      <c r="F17" s="17"/>
      <c r="G17" s="17"/>
      <c r="H17" s="5" t="s">
        <v>46</v>
      </c>
      <c r="I17" s="5"/>
      <c r="J17" s="5">
        <v>4</v>
      </c>
      <c r="K17" s="5">
        <v>4</v>
      </c>
      <c r="L17" s="5"/>
      <c r="M17" s="5"/>
      <c r="N17" s="5"/>
    </row>
    <row r="18" spans="1:14">
      <c r="A18" s="15"/>
      <c r="B18" s="4"/>
      <c r="C18" s="15"/>
      <c r="D18" s="18" t="s">
        <v>47</v>
      </c>
      <c r="E18" s="17" t="s">
        <v>48</v>
      </c>
      <c r="F18" s="17"/>
      <c r="G18" s="17"/>
      <c r="H18" s="5" t="s">
        <v>40</v>
      </c>
      <c r="I18" s="5"/>
      <c r="J18" s="5">
        <v>3</v>
      </c>
      <c r="K18" s="5">
        <v>3</v>
      </c>
      <c r="L18" s="5"/>
      <c r="M18" s="5"/>
      <c r="N18" s="5"/>
    </row>
    <row r="19" spans="1:14">
      <c r="A19" s="15"/>
      <c r="B19" s="4"/>
      <c r="C19" s="14" t="s">
        <v>49</v>
      </c>
      <c r="D19" s="16" t="s">
        <v>50</v>
      </c>
      <c r="E19" s="17" t="s">
        <v>51</v>
      </c>
      <c r="F19" s="17"/>
      <c r="G19" s="17"/>
      <c r="H19" s="19">
        <v>0.8</v>
      </c>
      <c r="I19" s="5"/>
      <c r="J19" s="5">
        <v>5</v>
      </c>
      <c r="K19" s="5">
        <v>5</v>
      </c>
      <c r="L19" s="5"/>
      <c r="M19" s="5"/>
      <c r="N19" s="5"/>
    </row>
    <row r="20" ht="24" spans="1:14">
      <c r="A20" s="15"/>
      <c r="B20" s="4"/>
      <c r="C20" s="15"/>
      <c r="D20" s="16" t="s">
        <v>52</v>
      </c>
      <c r="E20" s="17" t="s">
        <v>53</v>
      </c>
      <c r="F20" s="17"/>
      <c r="G20" s="17"/>
      <c r="H20" s="19">
        <v>0.15</v>
      </c>
      <c r="I20" s="5"/>
      <c r="J20" s="5">
        <v>5</v>
      </c>
      <c r="K20" s="5">
        <v>5</v>
      </c>
      <c r="L20" s="5"/>
      <c r="M20" s="5"/>
      <c r="N20" s="5"/>
    </row>
    <row r="21" spans="1:14">
      <c r="A21" s="15"/>
      <c r="B21" s="4"/>
      <c r="C21" s="20"/>
      <c r="D21" s="21" t="s">
        <v>54</v>
      </c>
      <c r="E21" s="22" t="s">
        <v>55</v>
      </c>
      <c r="F21" s="23"/>
      <c r="G21" s="24"/>
      <c r="H21" s="19">
        <v>0.85</v>
      </c>
      <c r="I21" s="5"/>
      <c r="J21" s="5">
        <v>5</v>
      </c>
      <c r="K21" s="5">
        <v>5</v>
      </c>
      <c r="L21" s="5"/>
      <c r="M21" s="5"/>
      <c r="N21" s="5"/>
    </row>
    <row r="22" spans="1:14">
      <c r="A22" s="15"/>
      <c r="B22" s="4"/>
      <c r="C22" s="14" t="s">
        <v>56</v>
      </c>
      <c r="D22" s="18" t="s">
        <v>57</v>
      </c>
      <c r="E22" s="17" t="s">
        <v>58</v>
      </c>
      <c r="F22" s="17"/>
      <c r="G22" s="17"/>
      <c r="H22" s="5" t="s">
        <v>58</v>
      </c>
      <c r="I22" s="5"/>
      <c r="J22" s="5">
        <v>10</v>
      </c>
      <c r="K22" s="5">
        <v>10</v>
      </c>
      <c r="L22" s="5"/>
      <c r="M22" s="5"/>
      <c r="N22" s="5"/>
    </row>
    <row r="23" spans="1:14">
      <c r="A23" s="15"/>
      <c r="B23" s="4"/>
      <c r="C23" s="15"/>
      <c r="D23" s="21"/>
      <c r="E23" s="17"/>
      <c r="F23" s="17"/>
      <c r="G23" s="17"/>
      <c r="H23" s="5"/>
      <c r="I23" s="5"/>
      <c r="J23" s="5"/>
      <c r="K23" s="5"/>
      <c r="L23" s="5"/>
      <c r="M23" s="5"/>
      <c r="N23" s="5"/>
    </row>
    <row r="24" spans="1:14">
      <c r="A24" s="15"/>
      <c r="B24" s="4"/>
      <c r="C24" s="20"/>
      <c r="D24" s="21"/>
      <c r="E24" s="17"/>
      <c r="F24" s="17"/>
      <c r="G24" s="17"/>
      <c r="H24" s="5"/>
      <c r="I24" s="5"/>
      <c r="J24" s="5"/>
      <c r="K24" s="5"/>
      <c r="L24" s="5"/>
      <c r="M24" s="5"/>
      <c r="N24" s="5"/>
    </row>
    <row r="25" ht="24" spans="1:14">
      <c r="A25" s="15"/>
      <c r="B25" s="4"/>
      <c r="C25" s="4" t="s">
        <v>59</v>
      </c>
      <c r="D25" s="21" t="s">
        <v>60</v>
      </c>
      <c r="E25" s="22" t="s">
        <v>61</v>
      </c>
      <c r="F25" s="23"/>
      <c r="G25" s="24"/>
      <c r="H25" s="5" t="s">
        <v>61</v>
      </c>
      <c r="I25" s="5"/>
      <c r="J25" s="5">
        <v>10</v>
      </c>
      <c r="K25" s="5">
        <v>10</v>
      </c>
      <c r="L25" s="5"/>
      <c r="M25" s="5"/>
      <c r="N25" s="5"/>
    </row>
    <row r="26" ht="24" spans="1:14">
      <c r="A26" s="15"/>
      <c r="B26" s="14" t="s">
        <v>62</v>
      </c>
      <c r="C26" s="4" t="s">
        <v>63</v>
      </c>
      <c r="D26" s="21"/>
      <c r="E26" s="5"/>
      <c r="F26" s="5"/>
      <c r="G26" s="5"/>
      <c r="H26" s="5"/>
      <c r="I26" s="5"/>
      <c r="J26" s="5"/>
      <c r="K26" s="5"/>
      <c r="L26" s="5"/>
      <c r="M26" s="5"/>
      <c r="N26" s="5"/>
    </row>
    <row r="27" ht="24" spans="1:14">
      <c r="A27" s="15"/>
      <c r="B27" s="15"/>
      <c r="C27" s="4" t="s">
        <v>64</v>
      </c>
      <c r="D27" s="18" t="s">
        <v>65</v>
      </c>
      <c r="E27" s="17" t="s">
        <v>58</v>
      </c>
      <c r="F27" s="17"/>
      <c r="G27" s="17"/>
      <c r="H27" s="5" t="s">
        <v>58</v>
      </c>
      <c r="I27" s="5"/>
      <c r="J27" s="5">
        <v>10</v>
      </c>
      <c r="K27" s="5">
        <v>9</v>
      </c>
      <c r="L27" s="5" t="s">
        <v>66</v>
      </c>
      <c r="M27" s="5"/>
      <c r="N27" s="5"/>
    </row>
    <row r="28" ht="24" spans="1:14">
      <c r="A28" s="15"/>
      <c r="B28" s="15"/>
      <c r="C28" s="4" t="s">
        <v>67</v>
      </c>
      <c r="D28" s="18" t="s">
        <v>68</v>
      </c>
      <c r="E28" s="5" t="s">
        <v>58</v>
      </c>
      <c r="F28" s="5"/>
      <c r="G28" s="5"/>
      <c r="H28" s="5" t="s">
        <v>58</v>
      </c>
      <c r="I28" s="5"/>
      <c r="J28" s="5">
        <v>10</v>
      </c>
      <c r="K28" s="5">
        <v>10</v>
      </c>
      <c r="L28" s="5"/>
      <c r="M28" s="5"/>
      <c r="N28" s="5"/>
    </row>
    <row r="29" ht="24" spans="1:14">
      <c r="A29" s="15"/>
      <c r="B29" s="15"/>
      <c r="C29" s="14" t="s">
        <v>69</v>
      </c>
      <c r="D29" s="18" t="s">
        <v>70</v>
      </c>
      <c r="E29" s="5" t="s">
        <v>58</v>
      </c>
      <c r="F29" s="5"/>
      <c r="G29" s="5"/>
      <c r="H29" s="5" t="s">
        <v>58</v>
      </c>
      <c r="I29" s="5"/>
      <c r="J29" s="5">
        <v>10</v>
      </c>
      <c r="K29" s="5">
        <v>9</v>
      </c>
      <c r="L29" s="5" t="s">
        <v>71</v>
      </c>
      <c r="M29" s="5"/>
      <c r="N29" s="5"/>
    </row>
    <row r="30" spans="1:14">
      <c r="A30" s="15"/>
      <c r="B30" s="14" t="s">
        <v>72</v>
      </c>
      <c r="C30" s="4" t="s">
        <v>73</v>
      </c>
      <c r="D30" s="21" t="s">
        <v>74</v>
      </c>
      <c r="E30" s="5" t="s">
        <v>58</v>
      </c>
      <c r="F30" s="5"/>
      <c r="G30" s="5"/>
      <c r="H30" s="5" t="s">
        <v>58</v>
      </c>
      <c r="I30" s="5"/>
      <c r="J30" s="5">
        <v>10</v>
      </c>
      <c r="K30" s="5">
        <v>9</v>
      </c>
      <c r="L30" s="5" t="s">
        <v>75</v>
      </c>
      <c r="M30" s="5"/>
      <c r="N30" s="5"/>
    </row>
    <row r="31" spans="1:14">
      <c r="A31" s="20"/>
      <c r="B31" s="20"/>
      <c r="C31" s="4"/>
      <c r="D31" s="21"/>
      <c r="E31" s="5"/>
      <c r="F31" s="5"/>
      <c r="G31" s="5"/>
      <c r="H31" s="5"/>
      <c r="I31" s="5"/>
      <c r="J31" s="5"/>
      <c r="K31" s="5"/>
      <c r="L31" s="5"/>
      <c r="M31" s="5"/>
      <c r="N31" s="5"/>
    </row>
    <row r="32" spans="1:14">
      <c r="A32" s="25" t="s">
        <v>76</v>
      </c>
      <c r="B32" s="25"/>
      <c r="C32" s="25"/>
      <c r="D32" s="25"/>
      <c r="E32" s="25"/>
      <c r="F32" s="25"/>
      <c r="G32" s="25"/>
      <c r="H32" s="25"/>
      <c r="I32" s="25"/>
      <c r="J32" s="17">
        <f>SUM(J15:J31)+I8</f>
        <v>130</v>
      </c>
      <c r="K32" s="30">
        <f>SUM(K15:K31)+N8</f>
        <v>97</v>
      </c>
      <c r="L32" s="5"/>
      <c r="M32" s="5"/>
      <c r="N32" s="5"/>
    </row>
    <row r="33" spans="1:14">
      <c r="A33" s="26"/>
      <c r="B33" s="26"/>
      <c r="C33" s="26"/>
      <c r="D33" s="26"/>
      <c r="E33" s="26"/>
      <c r="F33" s="26"/>
      <c r="G33" s="26"/>
      <c r="H33" s="26"/>
      <c r="I33" s="26"/>
      <c r="J33" s="26"/>
      <c r="K33" s="26"/>
      <c r="L33" s="26"/>
      <c r="M33" s="26"/>
      <c r="N33" s="26"/>
    </row>
    <row r="34" ht="127.2" customHeight="1" spans="1:14">
      <c r="A34" s="27" t="s">
        <v>77</v>
      </c>
      <c r="B34" s="27"/>
      <c r="C34" s="27"/>
      <c r="D34" s="27"/>
      <c r="E34" s="27"/>
      <c r="F34" s="27"/>
      <c r="G34" s="27"/>
      <c r="H34" s="27"/>
      <c r="I34" s="27"/>
      <c r="J34" s="27"/>
      <c r="K34" s="27"/>
      <c r="L34" s="27"/>
      <c r="M34" s="27"/>
      <c r="N34" s="27"/>
    </row>
  </sheetData>
  <mergeCells count="91">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A32:I32"/>
    <mergeCell ref="L32:N32"/>
    <mergeCell ref="A34:N34"/>
    <mergeCell ref="A12:A13"/>
    <mergeCell ref="A14:A31"/>
    <mergeCell ref="B15:B25"/>
    <mergeCell ref="B26:B29"/>
    <mergeCell ref="B30:B31"/>
    <mergeCell ref="C15:C18"/>
    <mergeCell ref="C19:C21"/>
    <mergeCell ref="C22:C24"/>
    <mergeCell ref="C30:C31"/>
    <mergeCell ref="D30:D31"/>
    <mergeCell ref="J30:J31"/>
    <mergeCell ref="K30:K31"/>
    <mergeCell ref="A7:B11"/>
    <mergeCell ref="E30:G31"/>
    <mergeCell ref="H30:I31"/>
    <mergeCell ref="L30:N31"/>
  </mergeCells>
  <printOptions horizontalCentered="1"/>
  <pageMargins left="0.503472222222222" right="0.503472222222222" top="0.751388888888889" bottom="0.554861111111111" header="0.298611111111111" footer="0.298611111111111"/>
  <pageSetup paperSize="9" scale="75" orientation="landscape" horizontalDpi="600"/>
  <headerFooter/>
  <rowBreaks count="1" manualBreakCount="1">
    <brk id="3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2024-05-16T05:45:07Z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y fmtid="{D5CDD505-2E9C-101B-9397-08002B2CF9AE}" pid="5" name="KSOReadingLayout">
    <vt:bool>true</vt:bool>
  </property>
</Properties>
</file>