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<sst xmlns="http://schemas.openxmlformats.org/spreadsheetml/2006/main" count="112" uniqueCount="87">
  <si>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</si>
  <si>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</si>
  <si>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</si>
  <si>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</si>
  <si>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北京市创新团队-数字农业创新团队2023年建设项目（环境与数据）</t>
  </si>
  <si>
    <t>主管部门</t>
  </si>
  <si>
    <t>197-北京市农林科学院</t>
  </si>
  <si>
    <t>实施单位</t>
  </si>
  <si>
    <t>北京市农林科学院数据科学与农业经济研究所</t>
  </si>
  <si>
    <t>项目负责人</t>
  </si>
  <si>
    <t>于峰、郭建鑫</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</si>
  <si>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</si>
  <si>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</si>
  <si>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</si>
  <si>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</si>
  <si>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</si>
  <si>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</si>
  <si>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</si>
  <si>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</si>
  <si>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</si>
  <si>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</si>
  <si>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</si>
  <si>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</si>
  <si>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</si>
  <si>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</si>
  <si>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</si>
  <si>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</si>
  <si>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 xml:space="preserve">本项目构建面向农业生产环境数字化获取技术的深度学习算法中台；研究提出农业环境智能监测、农业生产智能模型等数字化技术模型，实现农业环境、生产数据的智能处理和深度挖掘。构建农业常见病虫害图像库，为农业病虫害图像诊断提供数据支撑。同时，开展涉农大数据智能分析关键技术研究。应用农业网络大数据采集软件系统，实现涉农领域大数据采集、结构化处理和深度挖掘与分析。通过数据挖掘、机器学习等技术和方法，构建模型匹配、关联分析、特征建模等大数据智能分析工具和接口。开展北京市农产品价格机制研究。编制“设施蔬菜”“食用菌”产业多维分析报告。开展农业产业应用场景使用培训。通过关键技术研发与应用，完成年度任务目标。  </t>
  </si>
  <si>
    <t xml:space="preserve">项目构建了面向大田和设施的农业生产环境数字化获取深度学习算法中台；研究提出农业环境智能监测、农业生产智能模型等数字化技术模型，实现农业环境、生产数据的智能处理和深度挖掘。构建了农业常见病虫害图像库，为农业病虫害图像诊断提供数据支撑。同时，开展了涉农大数据智能分析关键技术研究。应用农业网络大数据采集软件系统，实现涉农领域大数据采集、结构化处理和深度挖掘与分析。通过数据挖掘、机器学习等技术和方法，构建模型匹配、关联分析、特征建模等大数据智能分析工具和接口。开展了北京市农产品价格机制研究。编制“设施蔬菜”“食用菌”产业多维分析报告。开展了农业产业应用场景使用培训。通过关键技术研发与应用，完成年度任务目标。  </t>
  </si>
  <si>
    <t>绩效指标</t>
  </si>
  <si>
    <t>一级指标</t>
  </si>
  <si>
    <t>二级指标</t>
  </si>
  <si>
    <t>三级指标</t>
  </si>
  <si>
    <t>年度指标值</t>
  </si>
  <si>
    <t>实际完成值</t>
  </si>
  <si>
    <t>偏差原因分析及改进措施</t>
  </si>
  <si>
    <t>产出指标
（50分）</t>
  </si>
  <si>
    <t>数量指标（15分）</t>
  </si>
  <si>
    <t>申请计算机软件著作权</t>
  </si>
  <si>
    <t>8项</t>
  </si>
  <si>
    <t>10项</t>
  </si>
  <si>
    <t>申请专利</t>
  </si>
  <si>
    <t>2项</t>
  </si>
  <si>
    <t>3项</t>
  </si>
  <si>
    <t>发表论文</t>
  </si>
  <si>
    <t>2篇</t>
  </si>
  <si>
    <t>3篇</t>
  </si>
  <si>
    <t>申请数据标准</t>
  </si>
  <si>
    <t>1项</t>
  </si>
  <si>
    <t>撰写分析报告</t>
  </si>
  <si>
    <t>开展用户培训</t>
  </si>
  <si>
    <t>≥300人次</t>
  </si>
  <si>
    <t>2400人次</t>
  </si>
  <si>
    <t>农业常见病虫害图像库</t>
  </si>
  <si>
    <t>1套</t>
  </si>
  <si>
    <t>质量指标
（15分）</t>
  </si>
  <si>
    <t>发表论文等级</t>
  </si>
  <si>
    <t>核心期刊及以上</t>
  </si>
  <si>
    <t>发明申请专利受理通过率</t>
  </si>
  <si>
    <t>计算机软件著作权申请通过率</t>
  </si>
  <si>
    <t>应用示范基地生产信息化水平的提升效果</t>
  </si>
  <si>
    <t>较好</t>
  </si>
  <si>
    <t>技术培训合格率</t>
  </si>
  <si>
    <t>整体验收通过率</t>
  </si>
  <si>
    <t>时效指标
（10分）</t>
  </si>
  <si>
    <t>项目验收</t>
  </si>
  <si>
    <t>2024年1月前</t>
  </si>
  <si>
    <t>成本指标（10分）</t>
  </si>
  <si>
    <t>项目财政投入总成本</t>
  </si>
  <si>
    <t>100万元</t>
  </si>
  <si>
    <t>效益指标
（30分）</t>
  </si>
  <si>
    <t>经济效益指标</t>
  </si>
  <si>
    <t>提高了装置复用率与安装效率；采用悬挂式安装，不影响棚内耕作，减少了装置的损耗，节约了成本；采用低功耗远距离传输及智能采集策略动态调整，延长了装置的使用寿命，节约了成本。</t>
  </si>
  <si>
    <t>较高</t>
  </si>
  <si>
    <t>社会效益指标</t>
  </si>
  <si>
    <t>项目实施能对设施大棚生产情况机进行智能监测与分析。相关研究成果可为林果、大田作物等的智能生产监测提供借鉴，也可在其他地区进行应用推广。促进了新技术在京郊设施生产中的应用；多维数据分析成果支持在“三农”多领域应用，提升北京市涉农数据资源的利用水平和价值挖掘，推进农业领域数字“新基建”战略顺利实施。</t>
  </si>
  <si>
    <t>生态效益指标</t>
  </si>
  <si>
    <t>指导用户智能感知、精准调控、科学生产，节约土地资源，及时对病虫害预警，减少农资（化肥、农药）使用量，资源得到节约化利用，减少了碳排放；实现全流程数据电子化加密，降低管理成本与安全风险。</t>
  </si>
  <si>
    <t>可持续影响指标</t>
  </si>
  <si>
    <t>对发展高效宜机化集约化农业具有可持续推动作用；实现农业大数据采集软件系统市场推广应用</t>
  </si>
  <si>
    <t>满意度指标
（10分）</t>
  </si>
  <si>
    <t>服务对象满意度指标</t>
  </si>
  <si>
    <t>园区用户满意度指标</t>
  </si>
  <si>
    <t>≥95%</t>
  </si>
  <si>
    <t>反馈较好，未提供用户满意度调查表</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</si>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</sst>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等线"/>
      <charset val="134"/>
      <scheme val="minor"/>
    </font>
    <font>
      <sz val="9"/>
      <color rgb="FF000000"/>
      <name val="宋体"/>
      <charset val="134"/>
    </font>
    <font>
      <sz val="9"/>
      <color theme="1"/>
      <name val="等线"/>
      <charset val="134"/>
      <scheme val="minor"/>
    </font>
    <font>
      <sz val="9"/>
      <name val="宋体"/>
      <charset val="134"/>
    </font>
    <font>
      <b/>
      <sz val="9"/>
      <color rgb="FF000000"/>
      <name val="宋体"/>
      <charset val="134"/>
    </font>
    <font>
      <sz val="10"/>
      <color theme="1"/>
      <name val="Calibri"/>
      <charset val="134"/>
    </font>
    <font>
      <sz val="11"/>
      <color theme="1"/>
      <name val="宋体"/>
      <charset val="134"/>
    </font>
    <font>
      <sz val="9"/>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1" fillId="0" borderId="0" applyNumberFormat="0" applyFill="0" applyBorder="0" applyAlignment="0" applyProtection="0">
      <alignment vertical="center"/>
    </xf>
    <xf numFmtId="0" fontId="22" fillId="3" borderId="19" applyNumberFormat="0" applyAlignment="0" applyProtection="0">
      <alignment vertical="center"/>
    </xf>
    <xf numFmtId="0" fontId="23" fillId="4" borderId="20" applyNumberFormat="0" applyAlignment="0" applyProtection="0">
      <alignment vertical="center"/>
    </xf>
    <xf numFmtId="0" fontId="24" fillId="4" borderId="19" applyNumberFormat="0" applyAlignment="0" applyProtection="0">
      <alignment vertical="center"/>
    </xf>
    <xf numFmtId="0" fontId="25" fillId="5" borderId="21" applyNumberFormat="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41">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8" fillId="0" borderId="1" xfId="0" applyNumberFormat="1" applyFont="1" applyFill="1" applyBorder="1" applyAlignment="1">
      <alignment horizontal="center" vertical="center"/>
    </xf>
    <xf numFmtId="176" fontId="7"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view="pageBreakPreview" zoomScaleNormal="100" topLeftCell="A2" workbookViewId="0">
      <selection activeCell="H13" sqref="H13:N13"/>
    </sheetView>
  </sheetViews>
  <sheetFormatPr defaultColWidth="9" defaultRowHeight="14"/>
  <cols>
    <col min="4" max="4" width="29.125" customWidth="1"/>
    <col min="5" max="5" width="2.875" customWidth="1"/>
    <col min="7" max="7" width="12" customWidth="1"/>
    <col min="8" max="9" width="10.25" customWidth="1"/>
    <col min="11" max="11" width="6.5" customWidth="1"/>
    <col min="12" max="12" width="3.125" customWidth="1"/>
    <col min="13" max="13" width="7.125" customWidth="1"/>
    <col min="14" max="14" width="6.37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13141314385</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100</v>
      </c>
      <c r="G8" s="5">
        <v>100</v>
      </c>
      <c r="H8" s="5">
        <v>100</v>
      </c>
      <c r="I8" s="4">
        <v>10</v>
      </c>
      <c r="J8" s="4"/>
      <c r="K8" s="4"/>
      <c r="L8" s="4"/>
      <c r="M8" s="36">
        <f>H8/G8</f>
        <v>1</v>
      </c>
      <c r="N8" s="37">
        <f>M8*10</f>
        <v>10</v>
      </c>
    </row>
    <row r="9" spans="1:14">
      <c r="A9" s="11"/>
      <c r="B9" s="12"/>
      <c r="C9" s="4" t="s">
        <v>20</v>
      </c>
      <c r="D9" s="4"/>
      <c r="E9" s="4"/>
      <c r="F9" s="5">
        <v>100</v>
      </c>
      <c r="G9" s="5">
        <v>100</v>
      </c>
      <c r="H9" s="5">
        <v>100</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119" customHeight="1" spans="1:14">
      <c r="A13" s="4"/>
      <c r="B13" s="18" t="s">
        <v>27</v>
      </c>
      <c r="C13" s="18"/>
      <c r="D13" s="18"/>
      <c r="E13" s="18"/>
      <c r="F13" s="18"/>
      <c r="G13" s="18"/>
      <c r="H13" s="18" t="s">
        <v>28</v>
      </c>
      <c r="I13" s="18"/>
      <c r="J13" s="18"/>
      <c r="K13" s="18"/>
      <c r="L13" s="18"/>
      <c r="M13" s="18"/>
      <c r="N13" s="18"/>
    </row>
    <row r="14" ht="31.8" customHeight="1" spans="1:14">
      <c r="A14" s="19" t="s">
        <v>29</v>
      </c>
      <c r="B14" s="4" t="s">
        <v>30</v>
      </c>
      <c r="C14" s="4" t="s">
        <v>31</v>
      </c>
      <c r="D14" s="4" t="s">
        <v>32</v>
      </c>
      <c r="E14" s="4" t="s">
        <v>33</v>
      </c>
      <c r="F14" s="4"/>
      <c r="G14" s="4"/>
      <c r="H14" s="4" t="s">
        <v>34</v>
      </c>
      <c r="I14" s="4"/>
      <c r="J14" s="4" t="s">
        <v>17</v>
      </c>
      <c r="K14" s="4" t="s">
        <v>19</v>
      </c>
      <c r="L14" s="4" t="s">
        <v>35</v>
      </c>
      <c r="M14" s="4"/>
      <c r="N14" s="4"/>
    </row>
    <row r="15" spans="1:14">
      <c r="A15" s="20"/>
      <c r="B15" s="4" t="s">
        <v>36</v>
      </c>
      <c r="C15" s="19" t="s">
        <v>37</v>
      </c>
      <c r="D15" s="21" t="s">
        <v>38</v>
      </c>
      <c r="E15" s="22" t="s">
        <v>39</v>
      </c>
      <c r="F15" s="22"/>
      <c r="G15" s="22"/>
      <c r="H15" s="5" t="s">
        <v>40</v>
      </c>
      <c r="I15" s="5"/>
      <c r="J15" s="24">
        <v>3</v>
      </c>
      <c r="K15" s="24">
        <v>3</v>
      </c>
      <c r="L15" s="5"/>
      <c r="M15" s="5"/>
      <c r="N15" s="5"/>
    </row>
    <row r="16" spans="1:14">
      <c r="A16" s="20"/>
      <c r="B16" s="4"/>
      <c r="C16" s="20"/>
      <c r="D16" s="21" t="s">
        <v>41</v>
      </c>
      <c r="E16" s="22" t="s">
        <v>42</v>
      </c>
      <c r="F16" s="22"/>
      <c r="G16" s="22"/>
      <c r="H16" s="5" t="s">
        <v>43</v>
      </c>
      <c r="I16" s="5"/>
      <c r="J16" s="24">
        <v>2</v>
      </c>
      <c r="K16" s="24">
        <v>2</v>
      </c>
      <c r="L16" s="5"/>
      <c r="M16" s="5"/>
      <c r="N16" s="5"/>
    </row>
    <row r="17" spans="1:14">
      <c r="A17" s="20"/>
      <c r="B17" s="4"/>
      <c r="C17" s="20"/>
      <c r="D17" s="21" t="s">
        <v>44</v>
      </c>
      <c r="E17" s="22" t="s">
        <v>45</v>
      </c>
      <c r="F17" s="22"/>
      <c r="G17" s="22"/>
      <c r="H17" s="5" t="s">
        <v>46</v>
      </c>
      <c r="I17" s="5"/>
      <c r="J17" s="24">
        <v>2</v>
      </c>
      <c r="K17" s="24">
        <v>2</v>
      </c>
      <c r="L17" s="5"/>
      <c r="M17" s="5"/>
      <c r="N17" s="5"/>
    </row>
    <row r="18" spans="1:14">
      <c r="A18" s="20"/>
      <c r="B18" s="4"/>
      <c r="C18" s="20"/>
      <c r="D18" s="21" t="s">
        <v>47</v>
      </c>
      <c r="E18" s="22" t="s">
        <v>48</v>
      </c>
      <c r="F18" s="22"/>
      <c r="G18" s="22"/>
      <c r="H18" s="5" t="s">
        <v>42</v>
      </c>
      <c r="I18" s="5"/>
      <c r="J18" s="24">
        <v>2</v>
      </c>
      <c r="K18" s="24">
        <v>2</v>
      </c>
      <c r="L18" s="5"/>
      <c r="M18" s="5"/>
      <c r="N18" s="5"/>
    </row>
    <row r="19" spans="1:14">
      <c r="A19" s="20"/>
      <c r="B19" s="4"/>
      <c r="C19" s="20"/>
      <c r="D19" s="21" t="s">
        <v>49</v>
      </c>
      <c r="E19" s="22" t="s">
        <v>46</v>
      </c>
      <c r="F19" s="22"/>
      <c r="G19" s="22"/>
      <c r="H19" s="5" t="s">
        <v>46</v>
      </c>
      <c r="I19" s="5"/>
      <c r="J19" s="24">
        <v>2</v>
      </c>
      <c r="K19" s="24">
        <v>2</v>
      </c>
      <c r="L19" s="5"/>
      <c r="M19" s="5"/>
      <c r="N19" s="5"/>
    </row>
    <row r="20" spans="1:14">
      <c r="A20" s="20"/>
      <c r="B20" s="4"/>
      <c r="C20" s="20"/>
      <c r="D20" s="21" t="s">
        <v>50</v>
      </c>
      <c r="E20" s="22" t="s">
        <v>51</v>
      </c>
      <c r="F20" s="22"/>
      <c r="G20" s="22"/>
      <c r="H20" s="5" t="s">
        <v>52</v>
      </c>
      <c r="I20" s="38"/>
      <c r="J20" s="24">
        <v>2</v>
      </c>
      <c r="K20" s="24">
        <v>2</v>
      </c>
      <c r="L20" s="5"/>
      <c r="M20" s="5"/>
      <c r="N20" s="5"/>
    </row>
    <row r="21" spans="1:14">
      <c r="A21" s="20"/>
      <c r="B21" s="4"/>
      <c r="C21" s="23"/>
      <c r="D21" s="24" t="s">
        <v>53</v>
      </c>
      <c r="E21" s="22" t="s">
        <v>54</v>
      </c>
      <c r="F21" s="22"/>
      <c r="G21" s="22"/>
      <c r="H21" s="5" t="s">
        <v>54</v>
      </c>
      <c r="I21" s="5"/>
      <c r="J21" s="24">
        <v>2</v>
      </c>
      <c r="K21" s="24">
        <v>2</v>
      </c>
      <c r="L21" s="5"/>
      <c r="M21" s="5"/>
      <c r="N21" s="5"/>
    </row>
    <row r="22" spans="1:14">
      <c r="A22" s="20"/>
      <c r="B22" s="4"/>
      <c r="C22" s="19" t="s">
        <v>55</v>
      </c>
      <c r="D22" s="24" t="s">
        <v>56</v>
      </c>
      <c r="E22" s="22" t="s">
        <v>57</v>
      </c>
      <c r="F22" s="22"/>
      <c r="G22" s="22"/>
      <c r="H22" s="25" t="s">
        <v>57</v>
      </c>
      <c r="I22" s="25"/>
      <c r="J22" s="24">
        <v>3</v>
      </c>
      <c r="K22" s="24">
        <v>3</v>
      </c>
      <c r="L22" s="5"/>
      <c r="M22" s="5"/>
      <c r="N22" s="5"/>
    </row>
    <row r="23" spans="1:14">
      <c r="A23" s="20"/>
      <c r="B23" s="4"/>
      <c r="C23" s="20"/>
      <c r="D23" s="21" t="s">
        <v>58</v>
      </c>
      <c r="E23" s="26">
        <v>1</v>
      </c>
      <c r="F23" s="22"/>
      <c r="G23" s="22"/>
      <c r="H23" s="27">
        <v>1</v>
      </c>
      <c r="I23" s="25"/>
      <c r="J23" s="24">
        <v>3</v>
      </c>
      <c r="K23" s="24">
        <v>3</v>
      </c>
      <c r="L23" s="5"/>
      <c r="M23" s="5"/>
      <c r="N23" s="5"/>
    </row>
    <row r="24" spans="1:14">
      <c r="A24" s="20"/>
      <c r="B24" s="4"/>
      <c r="C24" s="20"/>
      <c r="D24" s="24" t="s">
        <v>59</v>
      </c>
      <c r="E24" s="26">
        <v>1</v>
      </c>
      <c r="F24" s="22"/>
      <c r="G24" s="22"/>
      <c r="H24" s="27">
        <v>1</v>
      </c>
      <c r="I24" s="25"/>
      <c r="J24" s="24">
        <v>3</v>
      </c>
      <c r="K24" s="24">
        <v>3</v>
      </c>
      <c r="L24" s="5"/>
      <c r="M24" s="5"/>
      <c r="N24" s="5"/>
    </row>
    <row r="25" spans="1:14">
      <c r="A25" s="20"/>
      <c r="B25" s="4"/>
      <c r="C25" s="20"/>
      <c r="D25" s="24" t="s">
        <v>60</v>
      </c>
      <c r="E25" s="26" t="s">
        <v>61</v>
      </c>
      <c r="F25" s="22"/>
      <c r="G25" s="22"/>
      <c r="H25" s="25" t="s">
        <v>61</v>
      </c>
      <c r="I25" s="25"/>
      <c r="J25" s="24">
        <v>2</v>
      </c>
      <c r="K25" s="24">
        <v>2</v>
      </c>
      <c r="L25" s="5"/>
      <c r="M25" s="5"/>
      <c r="N25" s="5"/>
    </row>
    <row r="26" spans="1:14">
      <c r="A26" s="20"/>
      <c r="B26" s="4"/>
      <c r="C26" s="20"/>
      <c r="D26" s="24" t="s">
        <v>62</v>
      </c>
      <c r="E26" s="26">
        <v>1</v>
      </c>
      <c r="F26" s="22"/>
      <c r="G26" s="22"/>
      <c r="H26" s="27">
        <v>1</v>
      </c>
      <c r="I26" s="25"/>
      <c r="J26" s="24">
        <v>2</v>
      </c>
      <c r="K26" s="24">
        <v>2</v>
      </c>
      <c r="L26" s="5"/>
      <c r="M26" s="5"/>
      <c r="N26" s="5"/>
    </row>
    <row r="27" spans="1:14">
      <c r="A27" s="20"/>
      <c r="B27" s="4"/>
      <c r="C27" s="23"/>
      <c r="D27" s="24" t="s">
        <v>63</v>
      </c>
      <c r="E27" s="26">
        <v>1</v>
      </c>
      <c r="F27" s="22"/>
      <c r="G27" s="22"/>
      <c r="H27" s="27">
        <v>1</v>
      </c>
      <c r="I27" s="25"/>
      <c r="J27" s="24">
        <v>2</v>
      </c>
      <c r="K27" s="24">
        <v>2</v>
      </c>
      <c r="L27" s="5"/>
      <c r="M27" s="5"/>
      <c r="N27" s="5"/>
    </row>
    <row r="28" ht="24" spans="1:14">
      <c r="A28" s="20"/>
      <c r="B28" s="4"/>
      <c r="C28" s="19" t="s">
        <v>64</v>
      </c>
      <c r="D28" s="22" t="s">
        <v>65</v>
      </c>
      <c r="E28" s="22" t="s">
        <v>66</v>
      </c>
      <c r="F28" s="22"/>
      <c r="G28" s="22"/>
      <c r="H28" s="5" t="s">
        <v>66</v>
      </c>
      <c r="I28" s="5"/>
      <c r="J28" s="5">
        <v>10</v>
      </c>
      <c r="K28" s="5">
        <v>10</v>
      </c>
      <c r="L28" s="5"/>
      <c r="M28" s="5"/>
      <c r="N28" s="5"/>
    </row>
    <row r="29" ht="24" spans="1:14">
      <c r="A29" s="20"/>
      <c r="B29" s="4"/>
      <c r="C29" s="4" t="s">
        <v>67</v>
      </c>
      <c r="D29" s="22" t="s">
        <v>68</v>
      </c>
      <c r="E29" s="28" t="s">
        <v>69</v>
      </c>
      <c r="F29" s="29"/>
      <c r="G29" s="30"/>
      <c r="H29" s="5" t="s">
        <v>69</v>
      </c>
      <c r="I29" s="5"/>
      <c r="J29" s="5">
        <v>10</v>
      </c>
      <c r="K29" s="5">
        <v>10</v>
      </c>
      <c r="L29" s="5"/>
      <c r="M29" s="5"/>
      <c r="N29" s="5"/>
    </row>
    <row r="30" ht="60" spans="1:14">
      <c r="A30" s="20"/>
      <c r="B30" s="4" t="s">
        <v>70</v>
      </c>
      <c r="C30" s="4" t="s">
        <v>71</v>
      </c>
      <c r="D30" s="31" t="s">
        <v>72</v>
      </c>
      <c r="E30" s="5" t="s">
        <v>73</v>
      </c>
      <c r="F30" s="5"/>
      <c r="G30" s="5"/>
      <c r="H30" s="5" t="s">
        <v>73</v>
      </c>
      <c r="I30" s="5"/>
      <c r="J30" s="39">
        <v>10</v>
      </c>
      <c r="K30" s="39">
        <v>10</v>
      </c>
      <c r="L30" s="5"/>
      <c r="M30" s="5"/>
      <c r="N30" s="5"/>
    </row>
    <row r="31" ht="96" spans="1:14">
      <c r="A31" s="20"/>
      <c r="B31" s="4"/>
      <c r="C31" s="4" t="s">
        <v>74</v>
      </c>
      <c r="D31" s="31" t="s">
        <v>75</v>
      </c>
      <c r="E31" s="22" t="s">
        <v>73</v>
      </c>
      <c r="F31" s="22"/>
      <c r="G31" s="22"/>
      <c r="H31" s="5" t="s">
        <v>73</v>
      </c>
      <c r="I31" s="5"/>
      <c r="J31" s="39">
        <v>10</v>
      </c>
      <c r="K31" s="39">
        <v>10</v>
      </c>
      <c r="L31" s="5"/>
      <c r="M31" s="5"/>
      <c r="N31" s="5"/>
    </row>
    <row r="32" ht="60" spans="1:14">
      <c r="A32" s="20"/>
      <c r="B32" s="4"/>
      <c r="C32" s="4" t="s">
        <v>76</v>
      </c>
      <c r="D32" s="31" t="s">
        <v>77</v>
      </c>
      <c r="E32" s="5" t="s">
        <v>73</v>
      </c>
      <c r="F32" s="5"/>
      <c r="G32" s="5"/>
      <c r="H32" s="5" t="s">
        <v>73</v>
      </c>
      <c r="I32" s="5"/>
      <c r="J32" s="39">
        <v>5</v>
      </c>
      <c r="K32" s="39">
        <v>5</v>
      </c>
      <c r="L32" s="5"/>
      <c r="M32" s="5"/>
      <c r="N32" s="5"/>
    </row>
    <row r="33" ht="36" spans="1:14">
      <c r="A33" s="20"/>
      <c r="B33" s="4"/>
      <c r="C33" s="4" t="s">
        <v>78</v>
      </c>
      <c r="D33" s="31" t="s">
        <v>79</v>
      </c>
      <c r="E33" s="5" t="s">
        <v>73</v>
      </c>
      <c r="F33" s="5"/>
      <c r="G33" s="5"/>
      <c r="H33" s="5" t="s">
        <v>73</v>
      </c>
      <c r="I33" s="5"/>
      <c r="J33" s="39">
        <v>5</v>
      </c>
      <c r="K33" s="39">
        <v>5</v>
      </c>
      <c r="L33" s="5"/>
      <c r="M33" s="5"/>
      <c r="N33" s="5"/>
    </row>
    <row r="34" spans="1:14">
      <c r="A34" s="20"/>
      <c r="B34" s="19" t="s">
        <v>80</v>
      </c>
      <c r="C34" s="4" t="s">
        <v>81</v>
      </c>
      <c r="D34" s="31" t="s">
        <v>82</v>
      </c>
      <c r="E34" s="5" t="s">
        <v>83</v>
      </c>
      <c r="F34" s="5"/>
      <c r="G34" s="5"/>
      <c r="H34" s="32">
        <v>0.9</v>
      </c>
      <c r="I34" s="5"/>
      <c r="J34" s="5">
        <v>10</v>
      </c>
      <c r="K34" s="5">
        <v>5</v>
      </c>
      <c r="L34" s="5" t="s">
        <v>84</v>
      </c>
      <c r="M34" s="5"/>
      <c r="N34" s="5"/>
    </row>
    <row r="35" spans="1:14">
      <c r="A35" s="23"/>
      <c r="B35" s="23"/>
      <c r="C35" s="4"/>
      <c r="D35" s="31"/>
      <c r="E35" s="5"/>
      <c r="F35" s="5"/>
      <c r="G35" s="5"/>
      <c r="H35" s="5"/>
      <c r="I35" s="5"/>
      <c r="J35" s="5"/>
      <c r="K35" s="5"/>
      <c r="L35" s="5"/>
      <c r="M35" s="5"/>
      <c r="N35" s="5"/>
    </row>
    <row r="36" spans="1:14">
      <c r="A36" s="33" t="s">
        <v>85</v>
      </c>
      <c r="B36" s="33"/>
      <c r="C36" s="33"/>
      <c r="D36" s="33"/>
      <c r="E36" s="33"/>
      <c r="F36" s="33"/>
      <c r="G36" s="33"/>
      <c r="H36" s="33"/>
      <c r="I36" s="33"/>
      <c r="J36" s="22">
        <f>SUM(J15:J35)+I8</f>
        <v>100</v>
      </c>
      <c r="K36" s="40">
        <f>SUM(K15:K35)+N8</f>
        <v>95</v>
      </c>
      <c r="L36" s="5"/>
      <c r="M36" s="5"/>
      <c r="N36" s="5"/>
    </row>
    <row r="37" spans="1:14">
      <c r="A37" s="34"/>
      <c r="B37" s="34"/>
      <c r="C37" s="34"/>
      <c r="D37" s="34"/>
      <c r="E37" s="34"/>
      <c r="F37" s="34"/>
      <c r="G37" s="34"/>
      <c r="H37" s="34"/>
      <c r="I37" s="34"/>
      <c r="J37" s="34"/>
      <c r="K37" s="34"/>
      <c r="L37" s="34"/>
      <c r="M37" s="34"/>
      <c r="N37" s="34"/>
    </row>
    <row r="38" ht="127.2" customHeight="1" spans="1:14">
      <c r="A38" s="35" t="s">
        <v>86</v>
      </c>
      <c r="B38" s="35"/>
      <c r="C38" s="35"/>
      <c r="D38" s="35"/>
      <c r="E38" s="35"/>
      <c r="F38" s="35"/>
      <c r="G38" s="35"/>
      <c r="H38" s="35"/>
      <c r="I38" s="35"/>
      <c r="J38" s="35"/>
      <c r="K38" s="35"/>
      <c r="L38" s="35"/>
      <c r="M38" s="35"/>
      <c r="N38" s="35"/>
    </row>
  </sheetData>
  <mergeCells count="101">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A36:I36"/>
    <mergeCell ref="L36:N36"/>
    <mergeCell ref="A38:N38"/>
    <mergeCell ref="A12:A13"/>
    <mergeCell ref="A14:A35"/>
    <mergeCell ref="B15:B29"/>
    <mergeCell ref="B30:B33"/>
    <mergeCell ref="B34:B35"/>
    <mergeCell ref="C15:C21"/>
    <mergeCell ref="C22:C27"/>
    <mergeCell ref="C34:C35"/>
    <mergeCell ref="D34:D35"/>
    <mergeCell ref="J34:J35"/>
    <mergeCell ref="K34:K35"/>
    <mergeCell ref="A7:B11"/>
    <mergeCell ref="E34:G35"/>
    <mergeCell ref="H34:I35"/>
    <mergeCell ref="L34:N35"/>
    <mergeCell ref="C7:E8"/>
  </mergeCells>
  <printOptions horizontalCentered="1"/>
  <pageMargins left="0.503472222222222" right="0.503472222222222" top="0.751388888888889" bottom="0.554861111111111" header="0.298611111111111" footer="0.298611111111111"/>
  <pageSetup paperSize="9" orientation="landscape" horizontalDpi="600"/>
  <headerFooter/>
  <rowBreaks count="2" manualBreakCount="2">
    <brk id="12" max="16383" man="1"/>
    <brk id="38" max="16383"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C5B46C60A29646BBB8C3FB0192EEE70B_13</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